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320" activeTab="0"/>
  </bookViews>
  <sheets>
    <sheet name="ECSF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<sst xmlns="http://schemas.openxmlformats.org/spreadsheetml/2006/main" count="67" uniqueCount="64">
  <si>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</si>
  <si>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</si>
  <si>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</si>
  <si>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</si>
  <si>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</si>
  <si>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ProMéxico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</si>
  <si>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</si>
  <si>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</si>
  <si>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</si>
  <si>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</si>
  <si>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</si>
  <si>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</si>
  <si>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</si>
  <si>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</si>
  <si>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</si>
  <si>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</si>
  <si>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</si>
  <si>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</si>
  <si>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</si>
  <si>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</si>
  <si>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</si>
  <si>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</si>
  <si>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</si>
  <si>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</si>
  <si>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</si>
  <si>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</si>
  <si>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</si>
  <si>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</si>
  <si>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</si>
  <si>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</si>
  <si>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</si>
  <si>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</si>
  <si>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</si>
  <si>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</si>
  <si>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</si>
  <si>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</si>
  <si>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</si>
  <si>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</si>
  <si>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</si>
  <si>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</si>
  <si>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</si>
  <si>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</si>
  <si>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</si>
  <si>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</si>
  <si>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</si>
  <si>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</si>
  <si>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</si>
  <si>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</si>
  <si>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</si>
  <si>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</si>
  <si>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</si>
  <si>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</si>
  <si>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</si>
  <si>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</si>
  <si>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</si>
  <si>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</si>
  <si>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</si>
  <si>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</si>
  <si>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</si>
  <si>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</si>
  <si>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Oscar Javier Navarro Arroyo</t>
  </si>
  <si>
    <t>Julio César Cedillo Rodríguez</t>
  </si>
  <si>
    <t>Director Ejecutivo de Finanzas</t>
  </si>
  <si>
    <t>Director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</si>
</sst>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COEEHQFJHX1\Archivos%20WEB\0.Lupis\K2W\K2W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76579942</v>
          </cell>
          <cell r="E18">
            <v>73795101</v>
          </cell>
          <cell r="I18">
            <v>95834483</v>
          </cell>
          <cell r="J18">
            <v>22945994</v>
          </cell>
        </row>
        <row r="19">
          <cell r="D19">
            <v>85100549</v>
          </cell>
          <cell r="E19">
            <v>64715639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327963</v>
          </cell>
          <cell r="J22">
            <v>394732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259146385</v>
          </cell>
          <cell r="E33">
            <v>259146385</v>
          </cell>
          <cell r="I33">
            <v>0</v>
          </cell>
          <cell r="J33">
            <v>0</v>
          </cell>
        </row>
        <row r="34">
          <cell r="D34">
            <v>38854033</v>
          </cell>
          <cell r="E34">
            <v>39157121</v>
          </cell>
          <cell r="I34">
            <v>0</v>
          </cell>
          <cell r="J34">
            <v>0</v>
          </cell>
        </row>
        <row r="35">
          <cell r="D35">
            <v>31655</v>
          </cell>
          <cell r="E35">
            <v>58793</v>
          </cell>
          <cell r="I35">
            <v>0</v>
          </cell>
          <cell r="J35">
            <v>0</v>
          </cell>
        </row>
        <row r="36">
          <cell r="D36">
            <v>-64637394</v>
          </cell>
          <cell r="E36">
            <v>-53213983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1048878241</v>
          </cell>
          <cell r="J46">
            <v>1048878241</v>
          </cell>
        </row>
        <row r="47">
          <cell r="I47">
            <v>1699565</v>
          </cell>
          <cell r="J47">
            <v>1699565</v>
          </cell>
        </row>
        <row r="48">
          <cell r="I48">
            <v>0</v>
          </cell>
          <cell r="J48">
            <v>0</v>
          </cell>
        </row>
        <row r="52">
          <cell r="I52">
            <v>-61405606</v>
          </cell>
          <cell r="J52">
            <v>7502251</v>
          </cell>
        </row>
        <row r="53">
          <cell r="I53">
            <v>-690259476</v>
          </cell>
          <cell r="J53">
            <v>-697761727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G62" sqref="G62:H62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11753637</v>
      </c>
      <c r="E14" s="38">
        <f>E16+E26</f>
        <v>23169751</v>
      </c>
      <c r="F14" s="8"/>
      <c r="G14" s="37" t="s">
        <v>10</v>
      </c>
      <c r="H14" s="37"/>
      <c r="I14" s="38">
        <f>I16+I27</f>
        <v>72888489</v>
      </c>
      <c r="J14" s="38">
        <f>J16+J27</f>
        <v>66769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0</v>
      </c>
      <c r="E16" s="38">
        <f>SUM(E18:E24)</f>
        <v>23169751</v>
      </c>
      <c r="F16" s="8"/>
      <c r="G16" s="37" t="s">
        <v>12</v>
      </c>
      <c r="H16" s="37"/>
      <c r="I16" s="38">
        <f>SUM(I18:I25)</f>
        <v>72888489</v>
      </c>
      <c r="J16" s="38">
        <f>SUM(J18:J25)</f>
        <v>66769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2784841</v>
      </c>
      <c r="F18" s="8"/>
      <c r="G18" s="43" t="s">
        <v>14</v>
      </c>
      <c r="H18" s="43"/>
      <c r="I18" s="44">
        <f>IF('[1]ESF'!I18&gt;'[1]ESF'!J18,'[1]ESF'!I18-'[1]ESF'!J18,0)</f>
        <v>72888489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20384910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66769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11753637</v>
      </c>
      <c r="E26" s="38">
        <f>SUM(E28:E36)</f>
        <v>0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303088</v>
      </c>
      <c r="E31" s="44">
        <f>IF(D31&gt;0,0,'[1]ESF'!D34-'[1]ESF'!E34)</f>
        <v>0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27138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11423411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7502251</v>
      </c>
      <c r="J36" s="38">
        <f>J38+J44+J52</f>
        <v>68907857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0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7502251</v>
      </c>
      <c r="J44" s="38">
        <f>SUM(J46:J50)</f>
        <v>68907857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68907857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7502251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guadalupe_perez</cp:lastModifiedBy>
  <dcterms:created xsi:type="dcterms:W3CDTF">2014-04-09T19:30:31Z</dcterms:created>
  <dcterms:modified xsi:type="dcterms:W3CDTF">2014-04-09T19:33:43Z</dcterms:modified>
  <cp:category/>
  <cp:version/>
  <cp:contentType/>
  <cp:contentStatus/>
</cp:coreProperties>
</file>