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<sst xmlns="http://schemas.openxmlformats.org/spreadsheetml/2006/main" count="194" uniqueCount="79">
  <si>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</si>
  <si>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</si>
  <si>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</si>
  <si>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</si>
  <si>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</si>
  <si>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</si>
  <si>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</si>
  <si>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</si>
  <si>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</si>
  <si>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</si>
  <si>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</si>
  <si>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</si>
  <si>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</si>
  <si>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</si>
  <si>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</si>
  <si>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</si>
  <si>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</si>
  <si>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</si>
  <si>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</si>
  <si>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</si>
  <si>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</si>
  <si>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</si>
  <si>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</si>
  <si>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</si>
  <si>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</si>
  <si>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</si>
  <si>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</si>
  <si>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</si>
  <si>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</si>
  <si>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</si>
  <si>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</si>
  <si>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</si>
  <si>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</si>
  <si>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</si>
  <si>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</si>
  <si>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</si>
  <si>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</si>
  <si>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</si>
  <si>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</si>
  <si>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</si>
  <si>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</si>
  <si>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</si>
  <si>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</si>
  <si>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</si>
  <si>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</si>
  <si>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</si>
  <si>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</si>
  <si>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</si>
  <si>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</si>
  <si>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</si>
  <si>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</si>
  <si>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</si>
  <si>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</si>
  <si>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</si>
  <si>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</si>
  <si>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</si>
  <si>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</si>
  <si>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</si>
  <si>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</si>
  <si>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</si>
  <si>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</si>
  <si>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</si>
  <si>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</si>
  <si>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</si>
  <si>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</si>
  <si>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</si>
  <si>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</si>
  <si>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</si>
  <si>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</si>
  <si>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</si>
  <si>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</si>
  <si>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</si>
  <si>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</si>
  <si>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</si>
  <si>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C.P. ENRIQUE ENDOQUI ESPINOSA</t>
  </si>
  <si>
    <t>SUBDIRECTOR DE RECURSOS FINANCIEROS</t>
  </si>
  <si>
    <t>SERVICIOS AEROPORTUARIOS DE LA CIUDAD DE MÉXICO, S.A. DE C.V.</t>
  </si>
  <si>
    <t>DIRECTOR GENERAL ADJUNTO DE ADMINISTRACIÓN</t>
  </si>
  <si>
    <t>MIGUEL ÁNGEL MARCOS MORALES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</si>
</sst>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(* #,##0.00_);_(* \(#,##0.00\);_(* &quot;-&quot;??_);_(@_)"/>
    <numFmt numFmtId="166" formatCode="General_)"/>
    <numFmt numFmtId="167" formatCode="_-[$€-2]* #,##0.00_-;\-[$€-2]* #,##0.00_-;_-[$€-2]* &quot;-&quot;??_-"/>
    <numFmt numFmtId="168" formatCode="_(&quot;$&quot;* #,##0.00_);_(&quot;$&quot;* \(#,##0.00\);_(&quot;$&quot;* &quot;-&quot;??_);_(@_)"/>
    <numFmt numFmtId="169" formatCode="0.0000000000"/>
    <numFmt numFmtId="170" formatCode="_-* #,##0.00\ _P_t_a_-;\-* #,##0.00\ _P_t_a_-;_-* &quot;-&quot;??\ _P_t_a_-;_-@_-"/>
    <numFmt numFmtId="171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3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8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8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8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8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2" fillId="34" borderId="0" xfId="77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12" fillId="34" borderId="0" xfId="77" applyFont="1" applyFill="1" applyBorder="1" applyAlignment="1">
      <alignment horizontal="centerContinuous"/>
      <protection/>
    </xf>
    <xf numFmtId="0" fontId="10" fillId="34" borderId="0" xfId="77" applyFont="1" applyFill="1" applyBorder="1" applyAlignment="1">
      <alignment horizontal="center" vertical="center"/>
      <protection/>
    </xf>
    <xf numFmtId="0" fontId="10" fillId="34" borderId="0" xfId="77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12" fillId="34" borderId="0" xfId="77" applyFont="1" applyFill="1" applyBorder="1" applyAlignment="1">
      <alignment vertical="center"/>
      <protection/>
    </xf>
    <xf numFmtId="0" fontId="10" fillId="34" borderId="0" xfId="77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8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12" fillId="34" borderId="0" xfId="48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7" fillId="34" borderId="0" xfId="48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77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8" applyNumberFormat="1" applyFont="1" applyFill="1" applyBorder="1" applyAlignment="1">
      <alignment horizontal="center" vertical="center"/>
    </xf>
    <xf numFmtId="0" fontId="57" fillId="35" borderId="16" xfId="77" applyFont="1" applyFill="1" applyBorder="1" applyAlignment="1">
      <alignment horizontal="center" vertical="center"/>
      <protection/>
    </xf>
    <xf numFmtId="0" fontId="57" fillId="35" borderId="17" xfId="77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77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7" fillId="35" borderId="16" xfId="77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3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9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[0] 3" xfId="51"/>
    <cellStyle name="Millares [0] 4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7 2" xfId="61"/>
    <cellStyle name="Millares 8" xfId="62"/>
    <cellStyle name="Millares 9" xfId="63"/>
    <cellStyle name="Currency" xfId="64"/>
    <cellStyle name="Currency [0]" xfId="65"/>
    <cellStyle name="Moneda 2" xfId="66"/>
    <cellStyle name="Moneda 3" xfId="67"/>
    <cellStyle name="Moneda 3 2" xfId="68"/>
    <cellStyle name="Moneda 4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7" xfId="76"/>
    <cellStyle name="Normal 2" xfId="77"/>
    <cellStyle name="Normal 2 2" xfId="78"/>
    <cellStyle name="Normal 2 2 2" xfId="79"/>
    <cellStyle name="Normal 2 3" xfId="80"/>
    <cellStyle name="Normal 2 4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6 2" xfId="89"/>
    <cellStyle name="Normal 7" xfId="90"/>
    <cellStyle name="Normal 7 2" xfId="91"/>
    <cellStyle name="Normal 8" xfId="92"/>
    <cellStyle name="Normal 9" xfId="93"/>
    <cellStyle name="Notas" xfId="94"/>
    <cellStyle name="Notas 2" xfId="95"/>
    <cellStyle name="Notas 3" xfId="96"/>
    <cellStyle name="Percent" xfId="97"/>
    <cellStyle name="Porcentaje 2" xfId="98"/>
    <cellStyle name="Porcentual 2" xfId="99"/>
    <cellStyle name="Porcentual 2 2" xfId="100"/>
    <cellStyle name="Salida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otal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2" sqref="C62:D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76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115366883</v>
      </c>
      <c r="E12" s="44">
        <f>SUM(E13:E20)</f>
        <v>110000000</v>
      </c>
      <c r="F12" s="45"/>
      <c r="G12" s="75" t="s">
        <v>28</v>
      </c>
      <c r="H12" s="75"/>
      <c r="I12" s="44">
        <f>SUM(I13:I15)</f>
        <v>98785524</v>
      </c>
      <c r="J12" s="44">
        <f>SUM(J13:J15)</f>
        <v>108436474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91725934</v>
      </c>
      <c r="J13" s="48">
        <v>92507937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365502</v>
      </c>
      <c r="J14" s="48">
        <v>814966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6694088</v>
      </c>
      <c r="J15" s="48">
        <v>15113571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115366883</v>
      </c>
      <c r="E19" s="48">
        <v>110000000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1003941</v>
      </c>
      <c r="E26" s="44">
        <f>SUM(E27:E31)</f>
        <v>720631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312409</v>
      </c>
      <c r="E27" s="48">
        <v>200760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691532</v>
      </c>
      <c r="E31" s="48">
        <v>519871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116370824</v>
      </c>
      <c r="E33" s="54">
        <f>E12+E22+E26</f>
        <v>110720631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505563</v>
      </c>
      <c r="J40" s="56">
        <f>SUM(J41:J46)</f>
        <v>547772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386297</v>
      </c>
      <c r="J41" s="48">
        <v>391873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119266</v>
      </c>
      <c r="J46" s="48">
        <v>155899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/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99291087</v>
      </c>
      <c r="J51" s="58">
        <f>J12+J17+J28+J33+J40+J48</f>
        <v>108984246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17079737</v>
      </c>
      <c r="J53" s="58">
        <f>E33-J51</f>
        <v>1736385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78</v>
      </c>
      <c r="D61" s="83"/>
      <c r="E61" s="21"/>
      <c r="F61" s="21"/>
      <c r="G61" s="83" t="s">
        <v>74</v>
      </c>
      <c r="H61" s="83"/>
      <c r="I61" s="25"/>
      <c r="J61" s="21"/>
    </row>
    <row r="62" spans="2:10" ht="13.5" customHeight="1">
      <c r="B62" s="26"/>
      <c r="C62" s="77" t="s">
        <v>77</v>
      </c>
      <c r="D62" s="77"/>
      <c r="E62" s="27"/>
      <c r="F62" s="27"/>
      <c r="G62" s="77" t="s">
        <v>75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horizontalCentered="1" verticalCentered="1"/>
  <pageMargins left="0.6692913385826772" right="0.5905511811023623" top="0.7480314960629921" bottom="0.7086614173228347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SERVICIOS AEROPORTUARIOS DE LA CIUDAD DE MÉXICO, S.A. 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115366883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115366883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1003941</v>
      </c>
    </row>
    <row r="19" spans="1:5" ht="24" customHeight="1">
      <c r="A19" s="92"/>
      <c r="B19" s="94"/>
      <c r="C19" s="86" t="s">
        <v>21</v>
      </c>
      <c r="D19" s="86"/>
      <c r="E19" s="6">
        <f>'EA'!D27</f>
        <v>312409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691532</v>
      </c>
    </row>
    <row r="24" spans="1:5" ht="24" customHeight="1">
      <c r="A24" s="92"/>
      <c r="B24" s="7"/>
      <c r="C24" s="88" t="s">
        <v>26</v>
      </c>
      <c r="D24" s="88"/>
      <c r="E24" s="4">
        <f>'EA'!D33</f>
        <v>116370824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98785524</v>
      </c>
    </row>
    <row r="26" spans="1:5" ht="24" customHeight="1">
      <c r="A26" s="92"/>
      <c r="B26" s="95"/>
      <c r="C26" s="86" t="s">
        <v>29</v>
      </c>
      <c r="D26" s="86"/>
      <c r="E26" s="5">
        <f>'EA'!I13</f>
        <v>91725934</v>
      </c>
    </row>
    <row r="27" spans="1:5" ht="24" customHeight="1">
      <c r="A27" s="92"/>
      <c r="B27" s="95"/>
      <c r="C27" s="86" t="s">
        <v>30</v>
      </c>
      <c r="D27" s="86"/>
      <c r="E27" s="5">
        <f>'EA'!I14</f>
        <v>365502</v>
      </c>
    </row>
    <row r="28" spans="1:5" ht="24" customHeight="1">
      <c r="A28" s="92"/>
      <c r="B28" s="95"/>
      <c r="C28" s="86" t="s">
        <v>31</v>
      </c>
      <c r="D28" s="86"/>
      <c r="E28" s="5">
        <f>'EA'!I15</f>
        <v>6694088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505563</v>
      </c>
    </row>
    <row r="50" spans="1:5" ht="24" customHeight="1">
      <c r="A50" s="92"/>
      <c r="B50" s="95"/>
      <c r="C50" s="86" t="s">
        <v>52</v>
      </c>
      <c r="D50" s="86"/>
      <c r="E50" s="5">
        <f>'EA'!I41</f>
        <v>386297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119266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99291087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17079737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110000000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110000000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720631</v>
      </c>
    </row>
    <row r="73" spans="1:5" ht="24" customHeight="1">
      <c r="A73" s="92"/>
      <c r="B73" s="94"/>
      <c r="C73" s="86" t="s">
        <v>21</v>
      </c>
      <c r="D73" s="86"/>
      <c r="E73" s="6">
        <f>'EA'!E27</f>
        <v>200760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519871</v>
      </c>
    </row>
    <row r="78" spans="1:5" ht="24" customHeight="1">
      <c r="A78" s="92"/>
      <c r="B78" s="7"/>
      <c r="C78" s="88" t="s">
        <v>26</v>
      </c>
      <c r="D78" s="88"/>
      <c r="E78" s="4">
        <f>'EA'!E33</f>
        <v>110720631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108436474</v>
      </c>
    </row>
    <row r="80" spans="1:5" ht="24" customHeight="1">
      <c r="A80" s="92"/>
      <c r="B80" s="95"/>
      <c r="C80" s="86" t="s">
        <v>29</v>
      </c>
      <c r="D80" s="86"/>
      <c r="E80" s="5">
        <f>'EA'!J13</f>
        <v>92507937</v>
      </c>
    </row>
    <row r="81" spans="1:5" ht="24" customHeight="1">
      <c r="A81" s="92"/>
      <c r="B81" s="95"/>
      <c r="C81" s="86" t="s">
        <v>30</v>
      </c>
      <c r="D81" s="86"/>
      <c r="E81" s="5">
        <f>'EA'!J14</f>
        <v>814966</v>
      </c>
    </row>
    <row r="82" spans="1:5" ht="24" customHeight="1">
      <c r="A82" s="92"/>
      <c r="B82" s="95"/>
      <c r="C82" s="86" t="s">
        <v>31</v>
      </c>
      <c r="D82" s="86"/>
      <c r="E82" s="5">
        <f>'EA'!J15</f>
        <v>15113571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547772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391873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155899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108984246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1736385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MIGUEL ÁNGEL MARCOS MORALES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 ADJUNTO DE ADMINISTRACIÓN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ENRIQUE ENDOQUI ESPINOSA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2014-03-12T16:31:11Z</cp:lastPrinted>
  <dcterms:created xsi:type="dcterms:W3CDTF">2014-01-27T17:39:58Z</dcterms:created>
  <dcterms:modified xsi:type="dcterms:W3CDTF">2014-03-21T20:16:12Z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