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<sst xmlns="http://schemas.openxmlformats.org/spreadsheetml/2006/main" count="67" uniqueCount="64">
  <si>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RECURSOS FINANCIEROS</t>
  </si>
  <si>
    <t>DIRECTOR GENERAL ADJUNTO DE ADMINISTRACIÓN</t>
  </si>
  <si>
    <t>C.P. ENRIQUE ENDOQUI ESPINOSA</t>
  </si>
  <si>
    <t>MIGUEL ÁNGEL MARCOS MORALES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</si>
  <si>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</si>
  <si>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</si>
  <si>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</si>
  <si>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</si>
  <si>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</si>
  <si>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</si>
  <si>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</si>
  <si>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</si>
  <si>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</si>
  <si>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</si>
  <si>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</si>
  <si>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</si>
  <si>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</si>
  <si>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</si>
  <si>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</si>
  <si>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</si>
  <si>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</si>
  <si>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</si>
  <si>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</si>
  <si>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</si>
  <si>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</si>
  <si>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</si>
  <si>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</si>
  <si>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</si>
  <si>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</si>
  <si>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</si>
  <si>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</si>
  <si>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</si>
  <si>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</si>
  <si>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</si>
  <si>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</si>
  <si>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</si>
  <si>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</si>
  <si>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</si>
  <si>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</si>
  <si>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</si>
  <si>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</si>
  <si>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</si>
  <si>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</si>
  <si>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</si>
  <si>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</si>
  <si>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</si>
  <si>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</si>
  <si>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</si>
  <si>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</si>
  <si>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</si>
  <si>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</si>
  <si>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</si>
  <si>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</si>
  <si>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</si>
  <si>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</si>
  <si>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</si>
  <si>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</si>
  <si>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</si>
  <si>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AEROPUERTO INTERNACIONAL DE LA CIUDAD DE MÉXICO,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</si>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</sst>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KDN%20Aeropuerto%20de%20la%20Cd%20de%20Mex\KDN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1147002998</v>
          </cell>
          <cell r="E18">
            <v>1086799889</v>
          </cell>
          <cell r="I18">
            <v>3801872776</v>
          </cell>
          <cell r="J18">
            <v>3284892231</v>
          </cell>
        </row>
        <row r="19">
          <cell r="D19">
            <v>1938503908</v>
          </cell>
          <cell r="E19">
            <v>2047208802</v>
          </cell>
          <cell r="I19">
            <v>0</v>
          </cell>
          <cell r="J19">
            <v>0</v>
          </cell>
        </row>
        <row r="20">
          <cell r="D20">
            <v>79526344</v>
          </cell>
          <cell r="E20">
            <v>317670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23884508</v>
          </cell>
          <cell r="E22">
            <v>4672593</v>
          </cell>
          <cell r="I22">
            <v>98151903</v>
          </cell>
          <cell r="J22">
            <v>104692606</v>
          </cell>
        </row>
        <row r="23">
          <cell r="D23">
            <v>-648392030</v>
          </cell>
          <cell r="E23">
            <v>-732995025</v>
          </cell>
          <cell r="I23">
            <v>0</v>
          </cell>
          <cell r="J23">
            <v>18737160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9555196</v>
          </cell>
          <cell r="E32">
            <v>9555196</v>
          </cell>
          <cell r="I32">
            <v>0</v>
          </cell>
          <cell r="J32">
            <v>0</v>
          </cell>
        </row>
        <row r="33">
          <cell r="D33">
            <v>3490855348</v>
          </cell>
          <cell r="E33">
            <v>3213601274</v>
          </cell>
          <cell r="I33">
            <v>0</v>
          </cell>
          <cell r="J33">
            <v>0</v>
          </cell>
        </row>
        <row r="34">
          <cell r="D34">
            <v>930010831</v>
          </cell>
          <cell r="E34">
            <v>863907903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86216104</v>
          </cell>
          <cell r="J35">
            <v>71137626</v>
          </cell>
        </row>
        <row r="36">
          <cell r="D36">
            <v>-1907855314</v>
          </cell>
          <cell r="E36">
            <v>-1807263762</v>
          </cell>
          <cell r="I36">
            <v>125775033</v>
          </cell>
          <cell r="J36">
            <v>207530874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629915585</v>
          </cell>
          <cell r="J46">
            <v>629915585</v>
          </cell>
        </row>
        <row r="47">
          <cell r="I47">
            <v>745677</v>
          </cell>
          <cell r="J47">
            <v>539547</v>
          </cell>
        </row>
        <row r="48">
          <cell r="I48">
            <v>40617667</v>
          </cell>
          <cell r="J48">
            <v>40617667</v>
          </cell>
        </row>
        <row r="52">
          <cell r="I52">
            <v>-47944200</v>
          </cell>
          <cell r="J52">
            <v>-55191079</v>
          </cell>
        </row>
        <row r="53">
          <cell r="I53">
            <v>312186631</v>
          </cell>
          <cell r="J53">
            <v>367377710</v>
          </cell>
        </row>
        <row r="54">
          <cell r="I54">
            <v>0</v>
          </cell>
          <cell r="J54">
            <v>0</v>
          </cell>
        </row>
        <row r="55">
          <cell r="I55">
            <v>15554613</v>
          </cell>
          <cell r="J55">
            <v>15554613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C10">
      <selection activeCell="C62" sqref="C62:D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209296446</v>
      </c>
      <c r="E14" s="40">
        <f>E16+E26</f>
        <v>586583695</v>
      </c>
      <c r="F14" s="3"/>
      <c r="G14" s="41" t="s">
        <v>53</v>
      </c>
      <c r="H14" s="41"/>
      <c r="I14" s="40">
        <f>I16+I27</f>
        <v>532059023</v>
      </c>
      <c r="J14" s="40">
        <f>J16+J27</f>
        <v>107033704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108704894</v>
      </c>
      <c r="E16" s="40">
        <f>SUM(E18:E24)</f>
        <v>243226693</v>
      </c>
      <c r="F16" s="3"/>
      <c r="G16" s="41" t="s">
        <v>51</v>
      </c>
      <c r="H16" s="41"/>
      <c r="I16" s="40">
        <f>SUM(I18:I25)</f>
        <v>516980545</v>
      </c>
      <c r="J16" s="40">
        <f>SUM(J18:J25)</f>
        <v>25277863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60203109</v>
      </c>
      <c r="F18" s="3"/>
      <c r="G18" s="36" t="s">
        <v>49</v>
      </c>
      <c r="H18" s="36"/>
      <c r="I18" s="35">
        <f>IF('[1]ESF'!I18&gt;'[1]ESF'!J18,'[1]ESF'!I18-'[1]ESF'!J18,0)</f>
        <v>516980545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108704894</v>
      </c>
      <c r="E19" s="35">
        <f>IF(D19&gt;0,0,'[1]ESF'!D19-'[1]ESF'!E19)</f>
        <v>0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79208674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19211915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6540703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84602995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18737160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100591552</v>
      </c>
      <c r="E26" s="40">
        <f>SUM(E28:E36)</f>
        <v>343357002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15078478</v>
      </c>
      <c r="J27" s="40">
        <f>SUM(J29:J34)</f>
        <v>81755841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277254074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66102928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100591552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15078478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81755841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7453009</v>
      </c>
      <c r="J36" s="40">
        <f>J38+J44+J52</f>
        <v>55191079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206130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206130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7246879</v>
      </c>
      <c r="J44" s="40">
        <f>SUM(J46:J50)</f>
        <v>55191079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7246879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55191079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2014-03-25T18:22:28Z</dcterms:created>
  <dcterms:modified xsi:type="dcterms:W3CDTF">2014-03-25T18:22:58Z</dcterms:modified>
  <cp:category/>
  <cp:version/>
  <cp:contentType/>
  <cp:contentStatus/>
</cp:coreProperties>
</file>