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<sst xmlns="http://schemas.openxmlformats.org/spreadsheetml/2006/main" count="67" uniqueCount="64">
  <si>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Subdirectora de Finanzas</t>
  </si>
  <si>
    <t>Directora Administrativa</t>
  </si>
  <si>
    <t>Karina Gutiérrez Rubio</t>
  </si>
  <si>
    <t>Aída Violeta Hernández Castillo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</si>
  <si>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</si>
  <si>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</si>
  <si>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</si>
  <si>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</si>
  <si>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</si>
  <si>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</si>
  <si>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</si>
  <si>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</si>
  <si>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</si>
  <si>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</si>
  <si>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</si>
  <si>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</si>
  <si>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</si>
  <si>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</si>
  <si>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</si>
  <si>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</si>
  <si>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</si>
  <si>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</si>
  <si>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</si>
  <si>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</si>
  <si>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</si>
  <si>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</si>
  <si>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</si>
  <si>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</si>
  <si>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</si>
  <si>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</si>
  <si>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</si>
  <si>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</si>
  <si>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</si>
  <si>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</si>
  <si>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</si>
  <si>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</si>
  <si>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</si>
  <si>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</si>
  <si>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</si>
  <si>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</si>
  <si>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</si>
  <si>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</si>
  <si>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</si>
  <si>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</si>
  <si>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</si>
  <si>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</si>
  <si>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</si>
  <si>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</si>
  <si>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</si>
  <si>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</si>
  <si>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</si>
  <si>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</si>
  <si>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</si>
  <si>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</si>
  <si>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</si>
  <si>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</si>
  <si>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</si>
  <si>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</si>
  <si>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CENTRO DE ENSEÑANZA TECNICA INDUSTRIAL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</si>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</sst>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3P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43090256</v>
          </cell>
          <cell r="E18">
            <v>25459249</v>
          </cell>
          <cell r="I18">
            <v>44825238</v>
          </cell>
          <cell r="J18">
            <v>32944463</v>
          </cell>
        </row>
        <row r="19">
          <cell r="D19">
            <v>2357861</v>
          </cell>
          <cell r="E19">
            <v>522980</v>
          </cell>
          <cell r="I19">
            <v>0</v>
          </cell>
          <cell r="J19">
            <v>0</v>
          </cell>
        </row>
        <row r="20">
          <cell r="D20">
            <v>3158</v>
          </cell>
          <cell r="E20">
            <v>3158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-124633</v>
          </cell>
          <cell r="E23">
            <v>-142993</v>
          </cell>
          <cell r="I23">
            <v>42734</v>
          </cell>
          <cell r="J23">
            <v>25566</v>
          </cell>
        </row>
        <row r="24">
          <cell r="D24">
            <v>0</v>
          </cell>
          <cell r="E24">
            <v>0</v>
          </cell>
          <cell r="I24">
            <v>48079</v>
          </cell>
          <cell r="J24">
            <v>48079</v>
          </cell>
        </row>
        <row r="25">
          <cell r="I25">
            <v>159754</v>
          </cell>
          <cell r="J25">
            <v>54150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239793570</v>
          </cell>
          <cell r="E33">
            <v>208327915</v>
          </cell>
          <cell r="I33">
            <v>0</v>
          </cell>
          <cell r="J33">
            <v>0</v>
          </cell>
        </row>
        <row r="34">
          <cell r="D34">
            <v>192107547</v>
          </cell>
          <cell r="E34">
            <v>388536439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-160835444</v>
          </cell>
          <cell r="E36">
            <v>-362612277</v>
          </cell>
          <cell r="I36">
            <v>0</v>
          </cell>
          <cell r="J36">
            <v>0</v>
          </cell>
        </row>
        <row r="37">
          <cell r="D37">
            <v>6995002</v>
          </cell>
          <cell r="E37">
            <v>6972594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326572052</v>
          </cell>
          <cell r="J46">
            <v>267386538</v>
          </cell>
        </row>
        <row r="47">
          <cell r="I47">
            <v>20377615</v>
          </cell>
          <cell r="J47">
            <v>20377615</v>
          </cell>
        </row>
        <row r="48">
          <cell r="I48">
            <v>0</v>
          </cell>
          <cell r="J48">
            <v>0</v>
          </cell>
        </row>
        <row r="52">
          <cell r="I52">
            <v>-10754568</v>
          </cell>
          <cell r="J52">
            <v>-3680514</v>
          </cell>
        </row>
        <row r="53">
          <cell r="I53">
            <v>-129950198</v>
          </cell>
          <cell r="J53">
            <v>-140250777</v>
          </cell>
        </row>
        <row r="54">
          <cell r="I54">
            <v>72066611</v>
          </cell>
          <cell r="J54">
            <v>90161945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7" t="s">
        <v>63</v>
      </c>
      <c r="D3" s="67"/>
      <c r="E3" s="67"/>
      <c r="F3" s="67"/>
      <c r="G3" s="67"/>
      <c r="H3" s="67"/>
      <c r="I3" s="67"/>
      <c r="J3" s="56"/>
      <c r="K3" s="56"/>
    </row>
    <row r="4" spans="1:11" ht="13.5" customHeight="1">
      <c r="A4" s="59"/>
      <c r="C4" s="67" t="s">
        <v>62</v>
      </c>
      <c r="D4" s="67"/>
      <c r="E4" s="67"/>
      <c r="F4" s="67"/>
      <c r="G4" s="67"/>
      <c r="H4" s="67"/>
      <c r="I4" s="67"/>
      <c r="J4" s="59"/>
      <c r="K4" s="59"/>
    </row>
    <row r="5" spans="1:11" ht="13.5" customHeight="1">
      <c r="A5" s="55"/>
      <c r="C5" s="67" t="s">
        <v>61</v>
      </c>
      <c r="D5" s="67"/>
      <c r="E5" s="67"/>
      <c r="F5" s="67"/>
      <c r="G5" s="67"/>
      <c r="H5" s="67"/>
      <c r="I5" s="67"/>
      <c r="J5" s="59"/>
      <c r="K5" s="59"/>
    </row>
    <row r="6" spans="1:11" ht="13.5" customHeight="1">
      <c r="A6" s="55"/>
      <c r="C6" s="67" t="s">
        <v>60</v>
      </c>
      <c r="D6" s="67"/>
      <c r="E6" s="67"/>
      <c r="F6" s="67"/>
      <c r="G6" s="67"/>
      <c r="H6" s="67"/>
      <c r="I6" s="67"/>
      <c r="J6" s="59"/>
      <c r="K6" s="59"/>
    </row>
    <row r="7" spans="1:10" ht="19.5" customHeight="1">
      <c r="A7" s="55"/>
      <c r="B7" s="58" t="s">
        <v>59</v>
      </c>
      <c r="C7" s="69" t="s">
        <v>58</v>
      </c>
      <c r="D7" s="69"/>
      <c r="E7" s="69"/>
      <c r="F7" s="69"/>
      <c r="G7" s="69"/>
      <c r="H7" s="69"/>
      <c r="I7" s="69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8" t="s">
        <v>57</v>
      </c>
      <c r="C11" s="68"/>
      <c r="D11" s="47" t="s">
        <v>56</v>
      </c>
      <c r="E11" s="47" t="s">
        <v>55</v>
      </c>
      <c r="F11" s="48"/>
      <c r="G11" s="68" t="s">
        <v>57</v>
      </c>
      <c r="H11" s="68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196428892</v>
      </c>
      <c r="E14" s="35">
        <f>E16+E26</f>
        <v>252749144</v>
      </c>
      <c r="F14" s="3"/>
      <c r="G14" s="66" t="s">
        <v>53</v>
      </c>
      <c r="H14" s="66"/>
      <c r="I14" s="35">
        <f>I16+I27</f>
        <v>12003547</v>
      </c>
      <c r="J14" s="35">
        <f>J16+J27</f>
        <v>0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0</v>
      </c>
      <c r="E16" s="35">
        <f>SUM(E18:E24)</f>
        <v>19484248</v>
      </c>
      <c r="F16" s="3"/>
      <c r="G16" s="66" t="s">
        <v>51</v>
      </c>
      <c r="H16" s="66"/>
      <c r="I16" s="35">
        <f>SUM(I18:I25)</f>
        <v>12003547</v>
      </c>
      <c r="J16" s="35">
        <f>SUM(J18:J25)</f>
        <v>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0</v>
      </c>
      <c r="E18" s="31">
        <f>IF(D18&gt;0,0,'[1]ESF'!D18-'[1]ESF'!E18)</f>
        <v>17631007</v>
      </c>
      <c r="F18" s="3"/>
      <c r="G18" s="65" t="s">
        <v>49</v>
      </c>
      <c r="H18" s="65"/>
      <c r="I18" s="31">
        <f>IF('[1]ESF'!I18&gt;'[1]ESF'!J18,'[1]ESF'!I18-'[1]ESF'!J18,0)</f>
        <v>11880775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0</v>
      </c>
      <c r="E19" s="31">
        <f>IF(D19&gt;0,0,'[1]ESF'!D19-'[1]ESF'!E19)</f>
        <v>1834881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18360</v>
      </c>
      <c r="F23" s="3"/>
      <c r="G23" s="65" t="s">
        <v>39</v>
      </c>
      <c r="H23" s="65"/>
      <c r="I23" s="31">
        <f>IF('[1]ESF'!I23&gt;'[1]ESF'!J23,'[1]ESF'!I23-'[1]ESF'!J23,0)</f>
        <v>17168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105604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196428892</v>
      </c>
      <c r="E26" s="35">
        <f>SUM(E28:E36)</f>
        <v>233264896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31465655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196428892</v>
      </c>
      <c r="E31" s="31">
        <f>IF(D31&gt;0,0,'[1]ESF'!D34-'[1]ESF'!E34)</f>
        <v>0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0</v>
      </c>
      <c r="E33" s="31">
        <f>IF(D33&gt;0,0,'[1]ESF'!D36-'[1]ESF'!E36)</f>
        <v>201776833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22408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69486093</v>
      </c>
      <c r="J36" s="35">
        <f>J38+J44+J52</f>
        <v>25169388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59185514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59185514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10300579</v>
      </c>
      <c r="J44" s="35">
        <f>SUM(J46:J50)</f>
        <v>25169388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0</v>
      </c>
      <c r="J46" s="31">
        <f>IF(I46&gt;0,0,'[1]ESF'!J52-'[1]ESF'!I52)</f>
        <v>7074054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10300579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18095334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3" t="s">
        <v>5</v>
      </c>
      <c r="H55" s="73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1" t="s">
        <v>4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2" t="s">
        <v>3</v>
      </c>
      <c r="D62" s="72"/>
      <c r="E62" s="5"/>
      <c r="F62" s="5"/>
      <c r="G62" s="72" t="s">
        <v>2</v>
      </c>
      <c r="H62" s="72"/>
      <c r="I62" s="6"/>
      <c r="J62" s="5"/>
    </row>
    <row r="63" spans="2:10" ht="13.5" customHeight="1">
      <c r="B63" s="8"/>
      <c r="C63" s="70" t="s">
        <v>1</v>
      </c>
      <c r="D63" s="70"/>
      <c r="E63" s="7"/>
      <c r="F63" s="7"/>
      <c r="G63" s="70" t="s">
        <v>0</v>
      </c>
      <c r="H63" s="70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cp:lastPrinted>2014-03-31T22:59:55Z</cp:lastPrinted>
  <dcterms:created xsi:type="dcterms:W3CDTF">2014-03-31T22:54:17Z</dcterms:created>
  <dcterms:modified xsi:type="dcterms:W3CDTF">2014-03-31T23:16:21Z</dcterms:modified>
  <cp:category/>
  <cp:version/>
  <cp:contentType/>
  <cp:contentStatus/>
</cp:coreProperties>
</file>