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<sst xmlns="http://schemas.openxmlformats.org/spreadsheetml/2006/main" count="194" uniqueCount="79">
  <si>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</si>
  <si>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</si>
  <si>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</si>
  <si>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</si>
  <si>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</si>
  <si>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</si>
  <si>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</si>
  <si>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</si>
  <si>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</si>
  <si>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</si>
  <si>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</si>
  <si>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</si>
  <si>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</si>
  <si>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</si>
  <si>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</si>
  <si>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</si>
  <si>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</si>
  <si>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</si>
  <si>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</si>
  <si>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</si>
  <si>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</si>
  <si>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</si>
  <si>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</si>
  <si>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</si>
  <si>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</si>
  <si>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</si>
  <si>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</si>
  <si>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</si>
  <si>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</si>
  <si>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</si>
  <si>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</si>
  <si>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</si>
  <si>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</si>
  <si>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</si>
  <si>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</si>
  <si>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</si>
  <si>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</si>
  <si>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</si>
  <si>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</si>
  <si>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</si>
  <si>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</si>
  <si>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</si>
  <si>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</si>
  <si>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</si>
  <si>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</si>
  <si>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</si>
  <si>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</si>
  <si>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</si>
  <si>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</si>
  <si>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</si>
  <si>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</si>
  <si>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</si>
  <si>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</si>
  <si>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</si>
  <si>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</si>
  <si>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</si>
  <si>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</si>
  <si>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</si>
  <si>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</si>
  <si>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</si>
  <si>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</si>
  <si>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</si>
  <si>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</si>
  <si>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</si>
  <si>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</si>
  <si>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</si>
  <si>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</si>
  <si>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</si>
  <si>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</si>
  <si>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</si>
  <si>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</si>
  <si>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</si>
  <si>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</si>
  <si>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</si>
  <si>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INVESTIGACION Y ESTUDIOS AVANZADOS DEL INSTITUTO POLITECNICO NACIONAL</t>
  </si>
  <si>
    <t>C.P. GUILLERMO AUGUSTO TENA Y PEREZ</t>
  </si>
  <si>
    <t>SECRETARIO ADMINISTRATIVO</t>
  </si>
  <si>
    <t>C.P. ALFONSO MARIN ROMERO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</si>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</sst>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24" zoomScaleNormal="124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112027179</v>
      </c>
      <c r="E12" s="44">
        <f>SUM(E13:E20)</f>
        <v>149150661</v>
      </c>
      <c r="F12" s="45"/>
      <c r="G12" s="79" t="s">
        <v>28</v>
      </c>
      <c r="H12" s="79"/>
      <c r="I12" s="44">
        <f>SUM(I13:I15)</f>
        <v>2273872749.25</v>
      </c>
      <c r="J12" s="44">
        <f>SUM(J13:J15)</f>
        <v>2276944246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1618839004</v>
      </c>
      <c r="J13" s="48">
        <v>1611531638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234227613.25</v>
      </c>
      <c r="J14" s="48">
        <v>226817952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420806132</v>
      </c>
      <c r="J15" s="48">
        <v>438594656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94360892</v>
      </c>
      <c r="J17" s="44">
        <f>SUM(J18:J26)</f>
        <v>49062574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112027179</v>
      </c>
      <c r="E19" s="48">
        <v>149150661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94360892</v>
      </c>
      <c r="J21" s="48">
        <v>49062574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1946390225</v>
      </c>
      <c r="E22" s="44">
        <f>SUM(E23:E24)</f>
        <v>1940716632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1946390225</v>
      </c>
      <c r="E24" s="48">
        <v>1940716632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436068020</v>
      </c>
      <c r="E26" s="44">
        <f>SUM(E27:E31)</f>
        <v>405850496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436068020</v>
      </c>
      <c r="E31" s="48">
        <v>405850496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2494485424</v>
      </c>
      <c r="E33" s="54">
        <f>E12+E22+E26</f>
        <v>2495717789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324072689</v>
      </c>
      <c r="J40" s="56">
        <f>SUM(J41:J46)</f>
        <v>262582223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281877950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42194739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262582223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2692306330.25</v>
      </c>
      <c r="J51" s="58">
        <f>J12+J17+J28+J33+J40+J48</f>
        <v>2588589043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-197820906.25</v>
      </c>
      <c r="J53" s="58">
        <f>E33-J51</f>
        <v>-92871254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CENTRO DE INVESTIGACION Y ESTUDIOS AVANZADOS DEL INSTITUTO POLITECNICO NACIONAL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112027179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112027179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1946390225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1946390225</v>
      </c>
    </row>
    <row r="18" spans="1:5" ht="24" customHeight="1">
      <c r="A18" s="88"/>
      <c r="B18" s="90"/>
      <c r="C18" s="93" t="s">
        <v>20</v>
      </c>
      <c r="D18" s="93"/>
      <c r="E18" s="4">
        <f>'EA'!D26</f>
        <v>436068020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436068020</v>
      </c>
    </row>
    <row r="24" spans="1:5" ht="24" customHeight="1">
      <c r="A24" s="88"/>
      <c r="B24" s="7"/>
      <c r="C24" s="94" t="s">
        <v>26</v>
      </c>
      <c r="D24" s="94"/>
      <c r="E24" s="4">
        <f>'EA'!D33</f>
        <v>2494485424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2273872749.25</v>
      </c>
    </row>
    <row r="26" spans="1:5" ht="24" customHeight="1">
      <c r="A26" s="88"/>
      <c r="B26" s="91"/>
      <c r="C26" s="92" t="s">
        <v>29</v>
      </c>
      <c r="D26" s="92"/>
      <c r="E26" s="5">
        <f>'EA'!I13</f>
        <v>1618839004</v>
      </c>
    </row>
    <row r="27" spans="1:5" ht="24" customHeight="1">
      <c r="A27" s="88"/>
      <c r="B27" s="91"/>
      <c r="C27" s="92" t="s">
        <v>30</v>
      </c>
      <c r="D27" s="92"/>
      <c r="E27" s="5">
        <f>'EA'!I14</f>
        <v>234227613.25</v>
      </c>
    </row>
    <row r="28" spans="1:5" ht="24" customHeight="1">
      <c r="A28" s="88"/>
      <c r="B28" s="91"/>
      <c r="C28" s="92" t="s">
        <v>31</v>
      </c>
      <c r="D28" s="92"/>
      <c r="E28" s="5">
        <f>'EA'!I15</f>
        <v>420806132</v>
      </c>
    </row>
    <row r="29" spans="1:5" ht="24" customHeight="1">
      <c r="A29" s="88"/>
      <c r="B29" s="91"/>
      <c r="C29" s="93" t="s">
        <v>32</v>
      </c>
      <c r="D29" s="93"/>
      <c r="E29" s="4">
        <f>'EA'!I17</f>
        <v>94360892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94360892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324072689</v>
      </c>
    </row>
    <row r="50" spans="1:5" ht="24" customHeight="1">
      <c r="A50" s="88"/>
      <c r="B50" s="91"/>
      <c r="C50" s="92" t="s">
        <v>52</v>
      </c>
      <c r="D50" s="92"/>
      <c r="E50" s="5">
        <f>'EA'!I41</f>
        <v>281877950</v>
      </c>
    </row>
    <row r="51" spans="1:5" ht="24" customHeight="1">
      <c r="A51" s="88"/>
      <c r="B51" s="91"/>
      <c r="C51" s="92" t="s">
        <v>53</v>
      </c>
      <c r="D51" s="92"/>
      <c r="E51" s="5">
        <f>'EA'!I42</f>
        <v>42194739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2692306330.25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-197820906.25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149150661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149150661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1940716632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1940716632</v>
      </c>
    </row>
    <row r="72" spans="1:5" ht="24" customHeight="1">
      <c r="A72" s="88"/>
      <c r="B72" s="90"/>
      <c r="C72" s="93" t="s">
        <v>20</v>
      </c>
      <c r="D72" s="93"/>
      <c r="E72" s="4">
        <f>'EA'!E26</f>
        <v>405850496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405850496</v>
      </c>
    </row>
    <row r="78" spans="1:5" ht="24" customHeight="1">
      <c r="A78" s="88"/>
      <c r="B78" s="7"/>
      <c r="C78" s="94" t="s">
        <v>26</v>
      </c>
      <c r="D78" s="94"/>
      <c r="E78" s="4">
        <f>'EA'!E33</f>
        <v>2495717789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2276944246</v>
      </c>
    </row>
    <row r="80" spans="1:5" ht="24" customHeight="1">
      <c r="A80" s="88"/>
      <c r="B80" s="91"/>
      <c r="C80" s="92" t="s">
        <v>29</v>
      </c>
      <c r="D80" s="92"/>
      <c r="E80" s="5">
        <f>'EA'!J13</f>
        <v>1611531638</v>
      </c>
    </row>
    <row r="81" spans="1:5" ht="24" customHeight="1">
      <c r="A81" s="88"/>
      <c r="B81" s="91"/>
      <c r="C81" s="92" t="s">
        <v>30</v>
      </c>
      <c r="D81" s="92"/>
      <c r="E81" s="5">
        <f>'EA'!J14</f>
        <v>226817952</v>
      </c>
    </row>
    <row r="82" spans="1:5" ht="24" customHeight="1">
      <c r="A82" s="88"/>
      <c r="B82" s="91"/>
      <c r="C82" s="92" t="s">
        <v>31</v>
      </c>
      <c r="D82" s="92"/>
      <c r="E82" s="5">
        <f>'EA'!J15</f>
        <v>438594656</v>
      </c>
    </row>
    <row r="83" spans="1:5" ht="24" customHeight="1">
      <c r="A83" s="88"/>
      <c r="B83" s="91"/>
      <c r="C83" s="93" t="s">
        <v>32</v>
      </c>
      <c r="D83" s="93"/>
      <c r="E83" s="4">
        <f>'EA'!J17</f>
        <v>49062574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49062574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262582223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262582223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2588589043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-92871254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GUILLERMO AUGUSTO TENA Y PEREZ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SECRETARIO ADMINISTRATIVO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ALFONSO MARIN ROMERO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DEL DEPARTAMENTO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2014-03-17T17:32:54Z</cp:lastPrinted>
  <dcterms:created xsi:type="dcterms:W3CDTF">2014-01-27T17:39:58Z</dcterms:created>
  <dcterms:modified xsi:type="dcterms:W3CDTF">2014-04-02T01:21:35Z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