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<sst xmlns="http://schemas.openxmlformats.org/spreadsheetml/2006/main" count="156" uniqueCount="52">
  <si>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</si>
  <si>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</si>
  <si>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</si>
  <si>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</si>
  <si>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</si>
  <si>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</si>
  <si>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</si>
  <si>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</si>
  <si>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</si>
  <si>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</si>
  <si>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</si>
  <si>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</si>
  <si>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</si>
  <si>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</si>
  <si>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</si>
  <si>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</si>
  <si>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</si>
  <si>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</si>
  <si>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</si>
  <si>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</si>
  <si>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</si>
  <si>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</si>
  <si>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</si>
  <si>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</si>
  <si>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</si>
  <si>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</si>
  <si>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</si>
  <si>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</si>
  <si>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</si>
  <si>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</si>
  <si>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</si>
  <si>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</si>
  <si>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</si>
  <si>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</si>
  <si>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</si>
  <si>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</si>
  <si>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</si>
  <si>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</si>
  <si>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</si>
  <si>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</si>
  <si>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</si>
  <si>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</si>
  <si>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</si>
  <si>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</si>
  <si>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</si>
  <si>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</si>
  <si>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</si>
  <si>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</si>
  <si>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LIC. IGNACIO JOSÉ DOMÍNGUEZ CASTILLO</t>
  </si>
  <si>
    <t>DIRECTOR DE ADMINISTRACIÓN FINANCIERA</t>
  </si>
  <si>
    <t>C.P. MARIO JACOBO HUITRÓN</t>
  </si>
  <si>
    <t>COORDINADOR DE ADMINISTRACIÓN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</si>
</sst>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/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109621994.29</v>
      </c>
      <c r="E16" s="31">
        <f>SUM(E18:E24)</f>
        <v>4158787447.34</v>
      </c>
      <c r="F16" s="31">
        <f>SUM(F18:F24)</f>
        <v>4163361682.26</v>
      </c>
      <c r="G16" s="31">
        <f>D16+E16-F16</f>
        <v>105047759.36999989</v>
      </c>
      <c r="H16" s="31">
        <f>G16-D16</f>
        <v>-4574234.920000121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3656750</v>
      </c>
      <c r="E18" s="37">
        <v>2918475030</v>
      </c>
      <c r="F18" s="37">
        <v>2914663404.92</v>
      </c>
      <c r="G18" s="38">
        <f>D18+E18-F18</f>
        <v>7468375.079999924</v>
      </c>
      <c r="H18" s="38">
        <f>G18-D18</f>
        <v>3811625.0799999237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106214619</v>
      </c>
      <c r="E19" s="37">
        <v>1240116589</v>
      </c>
      <c r="F19" s="37">
        <v>1248692936</v>
      </c>
      <c r="G19" s="38">
        <f aca="true" t="shared" si="0" ref="G19:G24">D19+E19-F19</f>
        <v>97638272</v>
      </c>
      <c r="H19" s="38">
        <f aca="true" t="shared" si="1" ref="H19:H24">G19-D19</f>
        <v>-8576347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-249374.71</v>
      </c>
      <c r="E23" s="37">
        <v>195828.34</v>
      </c>
      <c r="F23" s="37">
        <v>5341.34</v>
      </c>
      <c r="G23" s="38">
        <f t="shared" si="0"/>
        <v>-58887.70999999999</v>
      </c>
      <c r="H23" s="38">
        <f t="shared" si="1"/>
        <v>190487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1401576028</v>
      </c>
      <c r="E26" s="31">
        <f>SUM(E28:E36)</f>
        <v>2074369450.06</v>
      </c>
      <c r="F26" s="31">
        <f>SUM(F28:F36)</f>
        <v>1696009992</v>
      </c>
      <c r="G26" s="31">
        <f>D26+E26-F26</f>
        <v>1779935486.06</v>
      </c>
      <c r="H26" s="31">
        <f>G26-D26</f>
        <v>378359458.05999994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368634</v>
      </c>
      <c r="E28" s="37">
        <v>4599041.79</v>
      </c>
      <c r="F28" s="37">
        <v>0</v>
      </c>
      <c r="G28" s="38">
        <f>D28+E28-F28</f>
        <v>4967675.79</v>
      </c>
      <c r="H28" s="38">
        <f>G28-D28</f>
        <v>4599041.79</v>
      </c>
      <c r="I28" s="35"/>
    </row>
    <row r="29" spans="1:9" ht="19.5" customHeight="1">
      <c r="A29" s="33"/>
      <c r="B29" s="77" t="s">
        <v>25</v>
      </c>
      <c r="C29" s="77"/>
      <c r="D29" s="37">
        <v>660768</v>
      </c>
      <c r="E29" s="37">
        <v>839359</v>
      </c>
      <c r="F29" s="37">
        <v>0</v>
      </c>
      <c r="G29" s="38">
        <f aca="true" t="shared" si="2" ref="G29:G36">D29+E29-F29</f>
        <v>1500127</v>
      </c>
      <c r="H29" s="38">
        <f aca="true" t="shared" si="3" ref="H29:H36">G29-D29</f>
        <v>839359</v>
      </c>
      <c r="I29" s="35"/>
    </row>
    <row r="30" spans="1:9" ht="19.5" customHeight="1">
      <c r="A30" s="33"/>
      <c r="B30" s="77" t="s">
        <v>26</v>
      </c>
      <c r="C30" s="77"/>
      <c r="D30" s="37">
        <v>3858381914</v>
      </c>
      <c r="E30" s="37">
        <v>741708336</v>
      </c>
      <c r="F30" s="37">
        <v>602478802</v>
      </c>
      <c r="G30" s="38">
        <f t="shared" si="2"/>
        <v>3997611448</v>
      </c>
      <c r="H30" s="38">
        <f t="shared" si="3"/>
        <v>139229534</v>
      </c>
      <c r="I30" s="35"/>
    </row>
    <row r="31" spans="1:9" ht="19.5" customHeight="1">
      <c r="A31" s="33"/>
      <c r="B31" s="77" t="s">
        <v>27</v>
      </c>
      <c r="C31" s="77"/>
      <c r="D31" s="37">
        <v>561008295</v>
      </c>
      <c r="E31" s="37">
        <v>1044803509</v>
      </c>
      <c r="F31" s="37">
        <v>11637375</v>
      </c>
      <c r="G31" s="38">
        <f t="shared" si="2"/>
        <v>1594174429</v>
      </c>
      <c r="H31" s="38">
        <f t="shared" si="3"/>
        <v>1033166134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-3023189609</v>
      </c>
      <c r="E33" s="37">
        <v>273436284</v>
      </c>
      <c r="F33" s="37">
        <v>1072537711</v>
      </c>
      <c r="G33" s="38">
        <f t="shared" si="2"/>
        <v>-3822291036</v>
      </c>
      <c r="H33" s="38">
        <f t="shared" si="3"/>
        <v>-799101427</v>
      </c>
      <c r="I33" s="35"/>
    </row>
    <row r="34" spans="1:9" ht="19.5" customHeight="1">
      <c r="A34" s="33"/>
      <c r="B34" s="77" t="s">
        <v>30</v>
      </c>
      <c r="C34" s="77"/>
      <c r="D34" s="37">
        <v>4346026</v>
      </c>
      <c r="E34" s="37">
        <v>8982920.27</v>
      </c>
      <c r="F34" s="37">
        <v>9356104</v>
      </c>
      <c r="G34" s="38">
        <f t="shared" si="2"/>
        <v>3972842.2699999996</v>
      </c>
      <c r="H34" s="38">
        <f t="shared" si="3"/>
        <v>-373183.73000000045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1511198022.29</v>
      </c>
      <c r="E38" s="31">
        <f>E16+E26</f>
        <v>6233156897.4</v>
      </c>
      <c r="F38" s="31">
        <f>F16+F26</f>
        <v>5859371674.26</v>
      </c>
      <c r="G38" s="31">
        <f>G16+G26</f>
        <v>1884983245.4299998</v>
      </c>
      <c r="H38" s="31">
        <f>H16+H26</f>
        <v>373785223.1399998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109621994.29</v>
      </c>
    </row>
    <row r="7" spans="2:5" ht="15">
      <c r="B7" s="81"/>
      <c r="C7" s="82"/>
      <c r="D7" s="4" t="s">
        <v>16</v>
      </c>
      <c r="E7" s="5">
        <f>EAA!D18</f>
        <v>3656750</v>
      </c>
    </row>
    <row r="8" spans="2:5" ht="15">
      <c r="B8" s="81"/>
      <c r="C8" s="82"/>
      <c r="D8" s="4" t="s">
        <v>17</v>
      </c>
      <c r="E8" s="5">
        <f>EAA!D19</f>
        <v>106214619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-249374.71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1401576028</v>
      </c>
    </row>
    <row r="15" spans="2:5" ht="15">
      <c r="B15" s="81"/>
      <c r="C15" s="82"/>
      <c r="D15" s="4" t="s">
        <v>24</v>
      </c>
      <c r="E15" s="5">
        <f>EAA!D28</f>
        <v>368634</v>
      </c>
    </row>
    <row r="16" spans="2:5" ht="15">
      <c r="B16" s="81"/>
      <c r="C16" s="82"/>
      <c r="D16" s="3" t="s">
        <v>25</v>
      </c>
      <c r="E16" s="5">
        <f>EAA!D29</f>
        <v>660768</v>
      </c>
    </row>
    <row r="17" spans="2:5" ht="15">
      <c r="B17" s="81"/>
      <c r="C17" s="82"/>
      <c r="D17" s="3" t="s">
        <v>26</v>
      </c>
      <c r="E17" s="5">
        <f>EAA!D30</f>
        <v>3858381914</v>
      </c>
    </row>
    <row r="18" spans="2:5" ht="15">
      <c r="B18" s="81"/>
      <c r="C18" s="82"/>
      <c r="D18" s="4" t="s">
        <v>27</v>
      </c>
      <c r="E18" s="5">
        <f>EAA!D31</f>
        <v>561008295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-3023189609</v>
      </c>
    </row>
    <row r="21" spans="2:5" ht="15">
      <c r="B21" s="81"/>
      <c r="C21" s="82"/>
      <c r="D21" s="4" t="s">
        <v>30</v>
      </c>
      <c r="E21" s="5">
        <f>EAA!D34</f>
        <v>4346026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1511198022.29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4158787447.34</v>
      </c>
    </row>
    <row r="26" spans="2:5" ht="15">
      <c r="B26" s="81"/>
      <c r="C26" s="82"/>
      <c r="D26" s="4" t="s">
        <v>16</v>
      </c>
      <c r="E26" s="5">
        <f>EAA!E18</f>
        <v>2918475030</v>
      </c>
    </row>
    <row r="27" spans="2:5" ht="15">
      <c r="B27" s="81"/>
      <c r="C27" s="82"/>
      <c r="D27" s="4" t="s">
        <v>17</v>
      </c>
      <c r="E27" s="5">
        <f>EAA!E19</f>
        <v>1240116589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195828.34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2074369450.06</v>
      </c>
    </row>
    <row r="34" spans="2:5" ht="15">
      <c r="B34" s="81"/>
      <c r="C34" s="82"/>
      <c r="D34" s="4" t="s">
        <v>24</v>
      </c>
      <c r="E34" s="5">
        <f>EAA!E28</f>
        <v>4599041.79</v>
      </c>
    </row>
    <row r="35" spans="2:5" ht="15">
      <c r="B35" s="81"/>
      <c r="C35" s="82"/>
      <c r="D35" s="3" t="s">
        <v>25</v>
      </c>
      <c r="E35" s="5">
        <f>EAA!E29</f>
        <v>839359</v>
      </c>
    </row>
    <row r="36" spans="2:5" ht="15">
      <c r="B36" s="81"/>
      <c r="C36" s="82"/>
      <c r="D36" s="3" t="s">
        <v>26</v>
      </c>
      <c r="E36" s="5">
        <f>EAA!E30</f>
        <v>741708336</v>
      </c>
    </row>
    <row r="37" spans="2:5" ht="15">
      <c r="B37" s="81"/>
      <c r="C37" s="82"/>
      <c r="D37" s="4" t="s">
        <v>27</v>
      </c>
      <c r="E37" s="5">
        <f>EAA!E31</f>
        <v>1044803509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273436284</v>
      </c>
    </row>
    <row r="40" spans="2:5" ht="15">
      <c r="B40" s="81"/>
      <c r="C40" s="82"/>
      <c r="D40" s="4" t="s">
        <v>30</v>
      </c>
      <c r="E40" s="5">
        <f>EAA!E34</f>
        <v>8982920.27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6233156897.4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4163361682.26</v>
      </c>
    </row>
    <row r="45" spans="2:5" ht="15">
      <c r="B45" s="81"/>
      <c r="C45" s="82"/>
      <c r="D45" s="4" t="s">
        <v>16</v>
      </c>
      <c r="E45" s="5">
        <f>EAA!F18</f>
        <v>2914663404.92</v>
      </c>
    </row>
    <row r="46" spans="2:5" ht="15">
      <c r="B46" s="81"/>
      <c r="C46" s="82"/>
      <c r="D46" s="4" t="s">
        <v>17</v>
      </c>
      <c r="E46" s="5">
        <f>EAA!F19</f>
        <v>1248692936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5341.34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1696009992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602478802</v>
      </c>
    </row>
    <row r="56" spans="2:5" ht="15">
      <c r="B56" s="81"/>
      <c r="C56" s="82"/>
      <c r="D56" s="4" t="s">
        <v>27</v>
      </c>
      <c r="E56" s="5">
        <f>EAA!F31</f>
        <v>11637375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1072537711</v>
      </c>
    </row>
    <row r="59" spans="2:5" ht="15">
      <c r="B59" s="81"/>
      <c r="C59" s="82"/>
      <c r="D59" s="4" t="s">
        <v>30</v>
      </c>
      <c r="E59" s="5">
        <f>EAA!F34</f>
        <v>9356104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5859371674.26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105047759.36999989</v>
      </c>
    </row>
    <row r="64" spans="2:5" ht="15">
      <c r="B64" s="84"/>
      <c r="C64" s="82"/>
      <c r="D64" s="4" t="s">
        <v>16</v>
      </c>
      <c r="E64" s="5">
        <f>EAA!G18</f>
        <v>7468375.079999924</v>
      </c>
    </row>
    <row r="65" spans="2:5" ht="15">
      <c r="B65" s="84"/>
      <c r="C65" s="82"/>
      <c r="D65" s="4" t="s">
        <v>17</v>
      </c>
      <c r="E65" s="5">
        <f>EAA!G19</f>
        <v>97638272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-58887.70999999999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1779935486.06</v>
      </c>
    </row>
    <row r="72" spans="2:5" ht="15">
      <c r="B72" s="84"/>
      <c r="C72" s="82"/>
      <c r="D72" s="4" t="s">
        <v>24</v>
      </c>
      <c r="E72" s="5">
        <f>EAA!G28</f>
        <v>4967675.79</v>
      </c>
    </row>
    <row r="73" spans="2:5" ht="15">
      <c r="B73" s="84"/>
      <c r="C73" s="82"/>
      <c r="D73" s="3" t="s">
        <v>25</v>
      </c>
      <c r="E73" s="5">
        <f>EAA!G29</f>
        <v>1500127</v>
      </c>
    </row>
    <row r="74" spans="2:5" ht="15">
      <c r="B74" s="84"/>
      <c r="C74" s="82"/>
      <c r="D74" s="3" t="s">
        <v>26</v>
      </c>
      <c r="E74" s="5">
        <f>EAA!G30</f>
        <v>3997611448</v>
      </c>
    </row>
    <row r="75" spans="2:5" ht="15">
      <c r="B75" s="84"/>
      <c r="C75" s="82"/>
      <c r="D75" s="4" t="s">
        <v>27</v>
      </c>
      <c r="E75" s="5">
        <f>EAA!G31</f>
        <v>1594174429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-3822291036</v>
      </c>
    </row>
    <row r="78" spans="2:5" ht="15">
      <c r="B78" s="84"/>
      <c r="C78" s="82"/>
      <c r="D78" s="4" t="s">
        <v>30</v>
      </c>
      <c r="E78" s="5">
        <f>EAA!G34</f>
        <v>3972842.2699999996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1884983245.4299998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-4574234.920000121</v>
      </c>
    </row>
    <row r="83" spans="2:5" ht="15">
      <c r="B83" s="84"/>
      <c r="C83" s="82"/>
      <c r="D83" s="4" t="s">
        <v>16</v>
      </c>
      <c r="E83" s="5">
        <f>EAA!H18</f>
        <v>3811625.0799999237</v>
      </c>
    </row>
    <row r="84" spans="2:5" ht="15">
      <c r="B84" s="84"/>
      <c r="C84" s="82"/>
      <c r="D84" s="4" t="s">
        <v>17</v>
      </c>
      <c r="E84" s="5">
        <f>EAA!H19</f>
        <v>-8576347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190487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378359458.05999994</v>
      </c>
    </row>
    <row r="91" spans="2:5" ht="15">
      <c r="B91" s="84"/>
      <c r="C91" s="82"/>
      <c r="D91" s="4" t="s">
        <v>24</v>
      </c>
      <c r="E91" s="5">
        <f>EAA!H28</f>
        <v>4599041.79</v>
      </c>
    </row>
    <row r="92" spans="2:5" ht="15">
      <c r="B92" s="84"/>
      <c r="C92" s="82"/>
      <c r="D92" s="3" t="s">
        <v>25</v>
      </c>
      <c r="E92" s="5">
        <f>EAA!H29</f>
        <v>839359</v>
      </c>
    </row>
    <row r="93" spans="2:5" ht="15">
      <c r="B93" s="84"/>
      <c r="C93" s="82"/>
      <c r="D93" s="3" t="s">
        <v>26</v>
      </c>
      <c r="E93" s="5">
        <f>EAA!H30</f>
        <v>139229534</v>
      </c>
    </row>
    <row r="94" spans="2:5" ht="15">
      <c r="B94" s="84"/>
      <c r="C94" s="82"/>
      <c r="D94" s="4" t="s">
        <v>27</v>
      </c>
      <c r="E94" s="5">
        <f>EAA!H31</f>
        <v>1033166134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-799101427</v>
      </c>
    </row>
    <row r="97" spans="2:5" ht="15">
      <c r="B97" s="84"/>
      <c r="C97" s="82"/>
      <c r="D97" s="4" t="s">
        <v>30</v>
      </c>
      <c r="E97" s="5">
        <f>EAA!H34</f>
        <v>-373183.73000000045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373785223.1399998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fernando_blanco</cp:lastModifiedBy>
  <cp:lastPrinted>2014-03-05T18:04:13Z</cp:lastPrinted>
  <dcterms:created xsi:type="dcterms:W3CDTF">2014-01-27T18:04:15Z</dcterms:created>
  <dcterms:modified xsi:type="dcterms:W3CDTF">2014-03-26T23:22:23Z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