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<sst xmlns="http://schemas.openxmlformats.org/spreadsheetml/2006/main" count="194" uniqueCount="79">
  <si>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</si>
  <si>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</si>
  <si>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</si>
  <si>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</si>
  <si>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</si>
  <si>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</si>
  <si>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</si>
  <si>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</si>
  <si>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</si>
  <si>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</si>
  <si>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</si>
  <si>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</si>
  <si>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</si>
  <si>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</si>
  <si>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</si>
  <si>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</si>
  <si>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</si>
  <si>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</si>
  <si>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</si>
  <si>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</si>
  <si>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</si>
  <si>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</si>
  <si>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</si>
  <si>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</si>
  <si>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</si>
  <si>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</si>
  <si>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</si>
  <si>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</si>
  <si>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</si>
  <si>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</si>
  <si>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</si>
  <si>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</si>
  <si>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</si>
  <si>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</si>
  <si>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</si>
  <si>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</si>
  <si>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</si>
  <si>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</si>
  <si>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</si>
  <si>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</si>
  <si>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</si>
  <si>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</si>
  <si>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</si>
  <si>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</si>
  <si>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</si>
  <si>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</si>
  <si>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</si>
  <si>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</si>
  <si>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</si>
  <si>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</si>
  <si>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</si>
  <si>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</si>
  <si>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</si>
  <si>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</si>
  <si>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</si>
  <si>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</si>
  <si>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</si>
  <si>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</si>
  <si>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</si>
  <si>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</si>
  <si>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</si>
  <si>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</si>
  <si>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</si>
  <si>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</si>
  <si>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</si>
  <si>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</si>
  <si>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</si>
  <si>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</si>
  <si>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</si>
  <si>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</si>
  <si>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</si>
  <si>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</si>
  <si>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</si>
  <si>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</si>
  <si>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COMISION NACIONAL DE CULTURA FISICA Y DEPORTE</t>
  </si>
  <si>
    <t>LIC. ERNESTO MENDOZA TINAJERO</t>
  </si>
  <si>
    <t>SUBDIRECTOR GENERAL DE ADMINISTRACION</t>
  </si>
  <si>
    <t>LIC. JESUS EDUARDO VILLANUEVA MENDOZA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</si>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</sst>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6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7922973</v>
      </c>
      <c r="E12" s="44">
        <f>SUM(E13:E20)</f>
        <v>14034302</v>
      </c>
      <c r="F12" s="45"/>
      <c r="G12" s="79" t="s">
        <v>28</v>
      </c>
      <c r="H12" s="79"/>
      <c r="I12" s="44">
        <f>SUM(I13:I15)</f>
        <v>556938724</v>
      </c>
      <c r="J12" s="44">
        <f>SUM(J13:J15)</f>
        <v>568167569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213194083</v>
      </c>
      <c r="J13" s="48">
        <v>196602143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29496927</v>
      </c>
      <c r="J14" s="48">
        <v>49487817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314247714</v>
      </c>
      <c r="J15" s="48">
        <v>322077609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5753275974</v>
      </c>
      <c r="J17" s="44">
        <f>SUM(J18:J26)</f>
        <v>4747948675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/>
      <c r="J18" s="48"/>
      <c r="K18" s="46"/>
    </row>
    <row r="19" spans="1:11" ht="12">
      <c r="A19" s="47"/>
      <c r="B19" s="73" t="s">
        <v>15</v>
      </c>
      <c r="C19" s="73"/>
      <c r="D19" s="48">
        <v>7922973</v>
      </c>
      <c r="E19" s="48">
        <v>14034302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5041532634</v>
      </c>
      <c r="J20" s="48">
        <v>4344468672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61743340</v>
      </c>
      <c r="J21" s="48">
        <v>33480003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6356878797</v>
      </c>
      <c r="E22" s="44">
        <f>SUM(E23:E24)</f>
        <v>5304724306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650000000</v>
      </c>
      <c r="J23" s="48">
        <v>370000000</v>
      </c>
      <c r="K23" s="46"/>
    </row>
    <row r="24" spans="1:11" ht="12">
      <c r="A24" s="47"/>
      <c r="B24" s="73" t="s">
        <v>19</v>
      </c>
      <c r="C24" s="73"/>
      <c r="D24" s="48">
        <v>6356878797</v>
      </c>
      <c r="E24" s="48">
        <v>5304724306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6364801770</v>
      </c>
      <c r="E33" s="54">
        <f>E12+E22+E26</f>
        <v>5318758608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75869515</v>
      </c>
      <c r="J40" s="56">
        <f>SUM(J41:J46)</f>
        <v>75960024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70174132</v>
      </c>
      <c r="J41" s="48">
        <v>67248660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5695383</v>
      </c>
      <c r="J46" s="48">
        <v>8711364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6386084213</v>
      </c>
      <c r="J51" s="58">
        <f>J12+J17+J28+J33+J40+J48</f>
        <v>5392076268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-21282443</v>
      </c>
      <c r="J53" s="58">
        <f>E33-J51</f>
        <v>-73317660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COMISION NACIONAL DE CULTURA FISICA Y DEPORTE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7922973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7922973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6356878797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6356878797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6364801770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556938724</v>
      </c>
    </row>
    <row r="26" spans="1:5" ht="24" customHeight="1">
      <c r="A26" s="88"/>
      <c r="B26" s="91"/>
      <c r="C26" s="92" t="s">
        <v>29</v>
      </c>
      <c r="D26" s="92"/>
      <c r="E26" s="5">
        <f>'EA'!I13</f>
        <v>213194083</v>
      </c>
    </row>
    <row r="27" spans="1:5" ht="24" customHeight="1">
      <c r="A27" s="88"/>
      <c r="B27" s="91"/>
      <c r="C27" s="92" t="s">
        <v>30</v>
      </c>
      <c r="D27" s="92"/>
      <c r="E27" s="5">
        <f>'EA'!I14</f>
        <v>29496927</v>
      </c>
    </row>
    <row r="28" spans="1:5" ht="24" customHeight="1">
      <c r="A28" s="88"/>
      <c r="B28" s="91"/>
      <c r="C28" s="92" t="s">
        <v>31</v>
      </c>
      <c r="D28" s="92"/>
      <c r="E28" s="5">
        <f>'EA'!I15</f>
        <v>314247714</v>
      </c>
    </row>
    <row r="29" spans="1:5" ht="24" customHeight="1">
      <c r="A29" s="88"/>
      <c r="B29" s="91"/>
      <c r="C29" s="93" t="s">
        <v>32</v>
      </c>
      <c r="D29" s="93"/>
      <c r="E29" s="4">
        <f>'EA'!I17</f>
        <v>5753275974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5041532634</v>
      </c>
    </row>
    <row r="33" spans="1:5" ht="24" customHeight="1">
      <c r="A33" s="88"/>
      <c r="B33" s="91"/>
      <c r="C33" s="92" t="s">
        <v>36</v>
      </c>
      <c r="D33" s="92"/>
      <c r="E33" s="5">
        <f>'EA'!I21</f>
        <v>61743340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650000000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75869515</v>
      </c>
    </row>
    <row r="50" spans="1:5" ht="24" customHeight="1">
      <c r="A50" s="88"/>
      <c r="B50" s="91"/>
      <c r="C50" s="92" t="s">
        <v>52</v>
      </c>
      <c r="D50" s="92"/>
      <c r="E50" s="5">
        <f>'EA'!I41</f>
        <v>70174132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5695383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6386084213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-21282443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14034302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14034302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5304724306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5304724306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5318758608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568167569</v>
      </c>
    </row>
    <row r="80" spans="1:5" ht="24" customHeight="1">
      <c r="A80" s="88"/>
      <c r="B80" s="91"/>
      <c r="C80" s="92" t="s">
        <v>29</v>
      </c>
      <c r="D80" s="92"/>
      <c r="E80" s="5">
        <f>'EA'!J13</f>
        <v>196602143</v>
      </c>
    </row>
    <row r="81" spans="1:5" ht="24" customHeight="1">
      <c r="A81" s="88"/>
      <c r="B81" s="91"/>
      <c r="C81" s="92" t="s">
        <v>30</v>
      </c>
      <c r="D81" s="92"/>
      <c r="E81" s="5">
        <f>'EA'!J14</f>
        <v>49487817</v>
      </c>
    </row>
    <row r="82" spans="1:5" ht="24" customHeight="1">
      <c r="A82" s="88"/>
      <c r="B82" s="91"/>
      <c r="C82" s="92" t="s">
        <v>31</v>
      </c>
      <c r="D82" s="92"/>
      <c r="E82" s="5">
        <f>'EA'!J15</f>
        <v>322077609</v>
      </c>
    </row>
    <row r="83" spans="1:5" ht="24" customHeight="1">
      <c r="A83" s="88"/>
      <c r="B83" s="91"/>
      <c r="C83" s="93" t="s">
        <v>32</v>
      </c>
      <c r="D83" s="93"/>
      <c r="E83" s="4">
        <f>'EA'!J17</f>
        <v>4747948675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4344468672</v>
      </c>
    </row>
    <row r="87" spans="1:5" ht="24" customHeight="1">
      <c r="A87" s="88"/>
      <c r="B87" s="91"/>
      <c r="C87" s="92" t="s">
        <v>36</v>
      </c>
      <c r="D87" s="92"/>
      <c r="E87" s="5">
        <f>'EA'!J21</f>
        <v>33480003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370000000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75960024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67248660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8711364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5392076268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-73317660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ERNESTO MENDOZA TINAJERO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SUBDIRECTOR GENERAL DE ADMINISTRACION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LIC. JESUS EDUARDO VILLANUEVA MENDOZA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 DE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2014-02-14T01:27:11Z</cp:lastPrinted>
  <dcterms:created xsi:type="dcterms:W3CDTF">2014-01-27T17:39:58Z</dcterms:created>
  <dcterms:modified xsi:type="dcterms:W3CDTF">2014-03-19T17:26:39Z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