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20376" windowHeight="11280" activeTab="0"/>
  </bookViews>
  <sheets>
    <sheet name="R11-L8P" sheetId="1" r:id="rId1"/>
  </sheets>
  <definedNames>
    <definedName name="_xlnm.Print_Area" localSheetId="0">'R11-L8P'!$F$1:$K$52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<sst xmlns="http://schemas.openxmlformats.org/spreadsheetml/2006/main" count="47" uniqueCount="44">
  <si>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</si>
  <si>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</si>
  <si>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</si>
  <si>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</si>
  <si>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L8P  ESTUDIOS CHURUBUSCO AZTECA, S.A.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</si>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</sst>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0" fontId="47" fillId="0" borderId="0" xfId="53" applyFont="1" applyAlignment="1">
      <alignment/>
      <protection/>
    </xf>
    <xf numFmtId="0" fontId="48" fillId="0" borderId="0" xfId="53" applyFont="1" applyAlignment="1">
      <alignment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578391359</v>
      </c>
      <c r="I13" s="15">
        <f>+I15+I45+I46</f>
        <v>583133107</v>
      </c>
      <c r="J13" s="15">
        <f>+J15+J45+J46</f>
        <v>666166658.55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50000000</v>
      </c>
      <c r="I15" s="18">
        <v>60217976</v>
      </c>
      <c r="J15" s="18">
        <v>60217975.78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400000001</v>
      </c>
      <c r="I16" s="19">
        <f>+I17+I20+I23+I27</f>
        <v>400000001</v>
      </c>
      <c r="J16" s="19">
        <f>+J17+J20+J23+J27</f>
        <v>483033552.77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0</v>
      </c>
      <c r="I17" s="16">
        <f>SUM(I18:I19)</f>
        <v>0</v>
      </c>
      <c r="J17" s="16">
        <f>SUM(J18:J19)</f>
        <v>0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0</v>
      </c>
      <c r="I18" s="16">
        <v>0</v>
      </c>
      <c r="J18" s="16">
        <v>0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398000000</v>
      </c>
      <c r="I20" s="16">
        <f>SUM(I21:I22)</f>
        <v>398000000</v>
      </c>
      <c r="J20" s="16">
        <f>SUM(J21:J22)</f>
        <v>477048817.13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398000000</v>
      </c>
      <c r="I21" s="16">
        <v>398000000</v>
      </c>
      <c r="J21" s="16">
        <v>477048817.13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2000001</v>
      </c>
      <c r="I23" s="16">
        <f>SUM(I24:I26)</f>
        <v>2000001</v>
      </c>
      <c r="J23" s="16">
        <f>SUM(J24:J26)</f>
        <v>5984735.64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300001</v>
      </c>
      <c r="I25" s="16">
        <v>300001</v>
      </c>
      <c r="J25" s="16">
        <v>844459.64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1700000</v>
      </c>
      <c r="I26" s="16">
        <v>1700000</v>
      </c>
      <c r="J26" s="16">
        <v>5140276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128391358</v>
      </c>
      <c r="I33" s="19">
        <f>+I34+I37</f>
        <v>122915130</v>
      </c>
      <c r="J33" s="19">
        <f>+J34+J37</f>
        <v>122915130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0</v>
      </c>
      <c r="I34" s="16">
        <f>SUM(I35:I36)</f>
        <v>0</v>
      </c>
      <c r="J34" s="16">
        <f>SUM(J35:J36)</f>
        <v>0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0</v>
      </c>
      <c r="I35" s="16">
        <v>0</v>
      </c>
      <c r="J35" s="16">
        <v>0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128391358</v>
      </c>
      <c r="I37" s="16">
        <f>+I38+I41+I42+I43+I44</f>
        <v>122915130</v>
      </c>
      <c r="J37" s="16">
        <f>+J38+J41+J42+J43+J44</f>
        <v>122915130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76560987</v>
      </c>
      <c r="I38" s="16">
        <f>SUM(I39:I40)</f>
        <v>76267796</v>
      </c>
      <c r="J38" s="16">
        <f>SUM(J39:J40)</f>
        <v>76267796.1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0</v>
      </c>
      <c r="I39" s="16">
        <v>0</v>
      </c>
      <c r="J39" s="16">
        <v>0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76560987</v>
      </c>
      <c r="I40" s="16">
        <v>76267796</v>
      </c>
      <c r="J40" s="16">
        <v>76267796.1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51830371</v>
      </c>
      <c r="I41" s="16">
        <v>46647334</v>
      </c>
      <c r="J41" s="16">
        <v>46647333.900000006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528391359</v>
      </c>
      <c r="I45" s="19">
        <f>+I16+I30+I33</f>
        <v>522915131</v>
      </c>
      <c r="J45" s="19">
        <f>+J16+J30+J33</f>
        <v>605948682.77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27" customHeight="1">
      <c r="G51" s="31" t="s">
        <v>43</v>
      </c>
      <c r="H51" s="32"/>
      <c r="I51" s="32"/>
      <c r="J51" s="32"/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2014-04-04T23:01:57Z</cp:lastPrinted>
  <dcterms:created xsi:type="dcterms:W3CDTF">2014-03-23T23:17:22Z</dcterms:created>
  <dcterms:modified xsi:type="dcterms:W3CDTF">2014-04-14T23:30:21Z</dcterms:modified>
  <cp:category/>
  <cp:version/>
  <cp:contentType/>
  <cp:contentStatus/>
</cp:coreProperties>
</file>