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<sst xmlns="http://schemas.openxmlformats.org/spreadsheetml/2006/main" count="316" uniqueCount="85">
  <si>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</si>
  <si>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</si>
  <si>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</si>
  <si>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</si>
  <si>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</si>
  <si>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</si>
  <si>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</si>
  <si>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</si>
  <si>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</si>
  <si>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</si>
  <si>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</si>
  <si>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</si>
  <si>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</si>
  <si>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</si>
  <si>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</si>
  <si>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</si>
  <si>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</si>
  <si>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</si>
  <si>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</si>
  <si>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</si>
  <si>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</si>
  <si>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</si>
  <si>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</si>
  <si>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</si>
  <si>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</si>
  <si>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</si>
  <si>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</si>
  <si>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</si>
  <si>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</si>
  <si>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</si>
  <si>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</si>
  <si>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</si>
  <si>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</si>
  <si>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</si>
  <si>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</si>
  <si>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</si>
  <si>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</si>
  <si>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</si>
  <si>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</si>
  <si>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</si>
  <si>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</si>
  <si>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</si>
  <si>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</si>
  <si>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</si>
  <si>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</si>
  <si>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</si>
  <si>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</si>
  <si>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</si>
  <si>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</si>
  <si>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</si>
  <si>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</si>
  <si>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</si>
  <si>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</si>
  <si>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</si>
  <si>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</si>
  <si>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</si>
  <si>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</si>
  <si>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</si>
  <si>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</si>
  <si>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</si>
  <si>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</si>
  <si>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</si>
  <si>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</si>
  <si>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</si>
  <si>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</si>
  <si>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</si>
  <si>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</si>
  <si>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</si>
  <si>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</si>
  <si>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</si>
  <si>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</si>
  <si>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</si>
  <si>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</si>
  <si>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</si>
  <si>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</si>
  <si>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</si>
  <si>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</si>
  <si>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</si>
  <si>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</si>
  <si>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</si>
  <si>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PSIQUIATRIA RAMÓN DE LA FUENTE MUÑIZ</t>
  </si>
  <si>
    <t>LIC. ANA DE LA PARRA CORIA</t>
  </si>
  <si>
    <t>DIRECTORA DE ADMINISTRACIÓN</t>
  </si>
  <si>
    <t>SR. DAVID JUÁREZ JUÁREZ</t>
  </si>
  <si>
    <t>SUBDIRECTOR DE RECURSOS FINANCIEROS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</si>
</sst>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7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3" fontId="12" fillId="35" borderId="0" xfId="0" applyNumberFormat="1" applyFont="1" applyFill="1" applyBorder="1" applyAlignment="1" applyProtection="1">
      <alignment horizontal="center" vertical="top"/>
      <protection locked="0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11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8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7F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NACIONAL DE PSIQUIATRIA RAMÓN DE LA FUENTE MUÑIZ</v>
          </cell>
        </row>
        <row r="14">
          <cell r="D14">
            <v>17259576</v>
          </cell>
          <cell r="E14">
            <v>44334657</v>
          </cell>
          <cell r="I14">
            <v>21488775</v>
          </cell>
          <cell r="J14">
            <v>6039325</v>
          </cell>
        </row>
        <row r="16">
          <cell r="D16">
            <v>6969782</v>
          </cell>
          <cell r="E16">
            <v>7253915</v>
          </cell>
          <cell r="I16">
            <v>21488775</v>
          </cell>
          <cell r="J16">
            <v>6039325</v>
          </cell>
        </row>
        <row r="18">
          <cell r="D18">
            <v>6969782</v>
          </cell>
          <cell r="E18">
            <v>0</v>
          </cell>
          <cell r="I18">
            <v>21225983</v>
          </cell>
          <cell r="J18">
            <v>0</v>
          </cell>
        </row>
        <row r="19">
          <cell r="D19">
            <v>0</v>
          </cell>
          <cell r="E19">
            <v>5999413</v>
          </cell>
          <cell r="I19">
            <v>262792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1254502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6039325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10289794</v>
          </cell>
          <cell r="E26">
            <v>37080742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4744150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32336592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10289794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31591279</v>
          </cell>
          <cell r="J36">
            <v>19965648</v>
          </cell>
        </row>
        <row r="38">
          <cell r="I38">
            <v>26470543</v>
          </cell>
          <cell r="J38">
            <v>0</v>
          </cell>
        </row>
        <row r="40">
          <cell r="I40">
            <v>25566015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904528</v>
          </cell>
          <cell r="J42">
            <v>0</v>
          </cell>
        </row>
        <row r="44">
          <cell r="I44">
            <v>5120736</v>
          </cell>
          <cell r="J44">
            <v>19965648</v>
          </cell>
        </row>
        <row r="46">
          <cell r="I46">
            <v>5120736</v>
          </cell>
          <cell r="J46">
            <v>0</v>
          </cell>
        </row>
        <row r="47">
          <cell r="I47">
            <v>0</v>
          </cell>
          <cell r="J47">
            <v>17084655</v>
          </cell>
        </row>
        <row r="48">
          <cell r="I48">
            <v>0</v>
          </cell>
          <cell r="J48">
            <v>2880993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LIC. ANA DE LA PARRA CORIA</v>
          </cell>
          <cell r="G62" t="str">
            <v>SR. DAVID JUÁREZ JUÁREZ</v>
          </cell>
        </row>
        <row r="63">
          <cell r="C63" t="str">
            <v>DIRECTORA DE ADMINISTRACIÓN</v>
          </cell>
          <cell r="G63" t="str">
            <v>SUBDIRECTOR DE RECURSOS FINANCIEROS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3" t="s">
        <v>69</v>
      </c>
      <c r="D3" s="93"/>
      <c r="E3" s="93"/>
      <c r="F3" s="93"/>
      <c r="G3" s="93"/>
      <c r="H3" s="93"/>
      <c r="I3" s="93"/>
      <c r="J3" s="63"/>
      <c r="K3" s="63"/>
      <c r="L3" s="24"/>
    </row>
    <row r="4" spans="2:11" ht="13.5" customHeight="1">
      <c r="B4" s="63"/>
      <c r="C4" s="93" t="s">
        <v>0</v>
      </c>
      <c r="D4" s="93"/>
      <c r="E4" s="93"/>
      <c r="F4" s="93"/>
      <c r="G4" s="93"/>
      <c r="H4" s="93"/>
      <c r="I4" s="93"/>
      <c r="J4" s="63"/>
      <c r="K4" s="63"/>
    </row>
    <row r="5" spans="2:11" ht="13.5" customHeight="1">
      <c r="B5" s="63"/>
      <c r="C5" s="93" t="s">
        <v>1</v>
      </c>
      <c r="D5" s="93"/>
      <c r="E5" s="93"/>
      <c r="F5" s="93"/>
      <c r="G5" s="93"/>
      <c r="H5" s="93"/>
      <c r="I5" s="93"/>
      <c r="J5" s="63"/>
      <c r="K5" s="63"/>
    </row>
    <row r="6" spans="2:11" ht="13.5" customHeight="1">
      <c r="B6" s="17"/>
      <c r="C6" s="94" t="s">
        <v>2</v>
      </c>
      <c r="D6" s="94"/>
      <c r="E6" s="94"/>
      <c r="F6" s="94"/>
      <c r="G6" s="94"/>
      <c r="H6" s="94"/>
      <c r="I6" s="94"/>
      <c r="J6" s="17"/>
      <c r="K6" s="17"/>
    </row>
    <row r="7" spans="1:10" ht="19.5" customHeight="1">
      <c r="A7" s="41"/>
      <c r="B7" s="21" t="s">
        <v>5</v>
      </c>
      <c r="C7" s="83" t="s">
        <v>80</v>
      </c>
      <c r="D7" s="83"/>
      <c r="E7" s="83"/>
      <c r="F7" s="83"/>
      <c r="G7" s="83"/>
      <c r="H7" s="83"/>
      <c r="I7" s="83"/>
      <c r="J7" s="8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7"/>
      <c r="B10" s="79" t="s">
        <v>77</v>
      </c>
      <c r="C10" s="79"/>
      <c r="D10" s="72" t="s">
        <v>6</v>
      </c>
      <c r="E10" s="72"/>
      <c r="F10" s="81"/>
      <c r="G10" s="79" t="s">
        <v>77</v>
      </c>
      <c r="H10" s="79"/>
      <c r="I10" s="72" t="s">
        <v>6</v>
      </c>
      <c r="J10" s="72"/>
      <c r="K10" s="73"/>
      <c r="L10" s="65"/>
    </row>
    <row r="11" spans="1:12" s="42" customFormat="1" ht="15" customHeight="1">
      <c r="A11" s="78"/>
      <c r="B11" s="80"/>
      <c r="C11" s="80"/>
      <c r="D11" s="74">
        <v>2013</v>
      </c>
      <c r="E11" s="74">
        <v>2012</v>
      </c>
      <c r="F11" s="82"/>
      <c r="G11" s="80"/>
      <c r="H11" s="8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4" t="s">
        <v>7</v>
      </c>
      <c r="C14" s="84"/>
      <c r="D14" s="43"/>
      <c r="E14" s="34"/>
      <c r="G14" s="84" t="s">
        <v>8</v>
      </c>
      <c r="H14" s="84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5" t="s">
        <v>9</v>
      </c>
      <c r="C16" s="85"/>
      <c r="D16" s="44"/>
      <c r="E16" s="44"/>
      <c r="G16" s="85" t="s">
        <v>10</v>
      </c>
      <c r="H16" s="85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6" t="s">
        <v>11</v>
      </c>
      <c r="C18" s="86"/>
      <c r="D18" s="48">
        <v>14359189</v>
      </c>
      <c r="E18" s="48">
        <v>21328971</v>
      </c>
      <c r="G18" s="86" t="s">
        <v>12</v>
      </c>
      <c r="H18" s="86"/>
      <c r="I18" s="48">
        <v>30672729</v>
      </c>
      <c r="J18" s="48">
        <v>9446746</v>
      </c>
      <c r="K18" s="22"/>
    </row>
    <row r="19" spans="1:11" ht="12">
      <c r="A19" s="23"/>
      <c r="B19" s="86" t="s">
        <v>13</v>
      </c>
      <c r="C19" s="86"/>
      <c r="D19" s="48">
        <v>11831113</v>
      </c>
      <c r="E19" s="48">
        <v>5831700</v>
      </c>
      <c r="G19" s="86" t="s">
        <v>14</v>
      </c>
      <c r="H19" s="86"/>
      <c r="I19" s="48">
        <v>262792</v>
      </c>
      <c r="J19" s="48">
        <v>0</v>
      </c>
      <c r="K19" s="22"/>
    </row>
    <row r="20" spans="1:11" ht="12">
      <c r="A20" s="23"/>
      <c r="B20" s="86" t="s">
        <v>15</v>
      </c>
      <c r="C20" s="86"/>
      <c r="D20" s="48">
        <v>0</v>
      </c>
      <c r="E20" s="48">
        <v>0</v>
      </c>
      <c r="G20" s="86" t="s">
        <v>16</v>
      </c>
      <c r="H20" s="86"/>
      <c r="I20" s="48">
        <v>0</v>
      </c>
      <c r="J20" s="48">
        <v>0</v>
      </c>
      <c r="K20" s="22"/>
    </row>
    <row r="21" spans="1:11" ht="12">
      <c r="A21" s="23"/>
      <c r="B21" s="86" t="s">
        <v>17</v>
      </c>
      <c r="C21" s="86"/>
      <c r="D21" s="48">
        <v>0</v>
      </c>
      <c r="E21" s="76">
        <v>0</v>
      </c>
      <c r="G21" s="86" t="s">
        <v>18</v>
      </c>
      <c r="H21" s="86"/>
      <c r="I21" s="48">
        <v>0</v>
      </c>
      <c r="J21" s="48">
        <v>0</v>
      </c>
      <c r="K21" s="22"/>
    </row>
    <row r="22" spans="1:11" ht="12">
      <c r="A22" s="23"/>
      <c r="B22" s="86" t="s">
        <v>19</v>
      </c>
      <c r="C22" s="86"/>
      <c r="D22" s="48">
        <v>4447668</v>
      </c>
      <c r="E22" s="48">
        <v>3193166</v>
      </c>
      <c r="G22" s="86" t="s">
        <v>20</v>
      </c>
      <c r="H22" s="86"/>
      <c r="I22" s="48">
        <v>0</v>
      </c>
      <c r="J22" s="48">
        <v>0</v>
      </c>
      <c r="K22" s="22"/>
    </row>
    <row r="23" spans="1:11" ht="12">
      <c r="A23" s="23"/>
      <c r="B23" s="86" t="s">
        <v>21</v>
      </c>
      <c r="C23" s="86"/>
      <c r="D23" s="48">
        <v>0</v>
      </c>
      <c r="E23" s="48">
        <v>0</v>
      </c>
      <c r="G23" s="86" t="s">
        <v>22</v>
      </c>
      <c r="H23" s="86"/>
      <c r="I23" s="48">
        <v>9984468</v>
      </c>
      <c r="J23" s="48">
        <v>16023793</v>
      </c>
      <c r="K23" s="22"/>
    </row>
    <row r="24" spans="1:11" ht="12">
      <c r="A24" s="23"/>
      <c r="B24" s="86" t="s">
        <v>23</v>
      </c>
      <c r="C24" s="86"/>
      <c r="D24" s="48">
        <v>0</v>
      </c>
      <c r="E24" s="48">
        <v>0</v>
      </c>
      <c r="G24" s="86" t="s">
        <v>24</v>
      </c>
      <c r="H24" s="86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6" t="s">
        <v>25</v>
      </c>
      <c r="H25" s="86"/>
      <c r="I25" s="48">
        <v>0</v>
      </c>
      <c r="J25" s="48">
        <v>0</v>
      </c>
      <c r="K25" s="22"/>
    </row>
    <row r="26" spans="1:11" ht="13.5">
      <c r="A26" s="52"/>
      <c r="B26" s="85" t="s">
        <v>26</v>
      </c>
      <c r="C26" s="85"/>
      <c r="D26" s="53">
        <f>SUM(D18:D24)</f>
        <v>30637970</v>
      </c>
      <c r="E26" s="53">
        <f>SUM(E18:E24)</f>
        <v>30353837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5" t="s">
        <v>27</v>
      </c>
      <c r="H27" s="85"/>
      <c r="I27" s="53">
        <f>SUM(I18:I25)</f>
        <v>40919989</v>
      </c>
      <c r="J27" s="53">
        <f>SUM(J18:J25)</f>
        <v>25470539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5" t="s">
        <v>28</v>
      </c>
      <c r="C29" s="85"/>
      <c r="D29" s="44"/>
      <c r="E29" s="44"/>
      <c r="G29" s="85" t="s">
        <v>29</v>
      </c>
      <c r="H29" s="85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6" t="s">
        <v>30</v>
      </c>
      <c r="C31" s="86"/>
      <c r="D31" s="48">
        <v>0</v>
      </c>
      <c r="E31" s="48">
        <v>0</v>
      </c>
      <c r="G31" s="86" t="s">
        <v>31</v>
      </c>
      <c r="H31" s="86"/>
      <c r="I31" s="48">
        <v>0</v>
      </c>
      <c r="J31" s="48">
        <v>0</v>
      </c>
      <c r="K31" s="22"/>
    </row>
    <row r="32" spans="1:11" ht="12">
      <c r="A32" s="23"/>
      <c r="B32" s="86" t="s">
        <v>32</v>
      </c>
      <c r="C32" s="86"/>
      <c r="D32" s="48">
        <v>0</v>
      </c>
      <c r="E32" s="48">
        <v>0</v>
      </c>
      <c r="G32" s="86" t="s">
        <v>33</v>
      </c>
      <c r="H32" s="86"/>
      <c r="I32" s="48">
        <v>0</v>
      </c>
      <c r="J32" s="48">
        <v>0</v>
      </c>
      <c r="K32" s="22"/>
    </row>
    <row r="33" spans="1:11" ht="12">
      <c r="A33" s="23"/>
      <c r="B33" s="86" t="s">
        <v>34</v>
      </c>
      <c r="C33" s="86"/>
      <c r="D33" s="48">
        <v>219936416</v>
      </c>
      <c r="E33" s="48">
        <v>215192266</v>
      </c>
      <c r="G33" s="86" t="s">
        <v>35</v>
      </c>
      <c r="H33" s="86"/>
      <c r="I33" s="48">
        <v>0</v>
      </c>
      <c r="J33" s="48">
        <v>0</v>
      </c>
      <c r="K33" s="22"/>
    </row>
    <row r="34" spans="1:11" ht="12">
      <c r="A34" s="23"/>
      <c r="B34" s="86" t="s">
        <v>36</v>
      </c>
      <c r="C34" s="86"/>
      <c r="D34" s="48">
        <v>246617106</v>
      </c>
      <c r="E34" s="48">
        <v>214280514</v>
      </c>
      <c r="G34" s="86" t="s">
        <v>37</v>
      </c>
      <c r="H34" s="86"/>
      <c r="I34" s="48">
        <v>0</v>
      </c>
      <c r="J34" s="48">
        <v>0</v>
      </c>
      <c r="K34" s="22"/>
    </row>
    <row r="35" spans="1:11" ht="26.25" customHeight="1">
      <c r="A35" s="23"/>
      <c r="B35" s="86" t="s">
        <v>38</v>
      </c>
      <c r="C35" s="86"/>
      <c r="D35" s="48">
        <v>0</v>
      </c>
      <c r="E35" s="48">
        <v>0</v>
      </c>
      <c r="G35" s="86" t="s">
        <v>39</v>
      </c>
      <c r="H35" s="86"/>
      <c r="I35" s="48">
        <v>0</v>
      </c>
      <c r="J35" s="48">
        <v>0</v>
      </c>
      <c r="K35" s="22"/>
    </row>
    <row r="36" spans="1:11" ht="12">
      <c r="A36" s="23"/>
      <c r="B36" s="86" t="s">
        <v>40</v>
      </c>
      <c r="C36" s="86"/>
      <c r="D36" s="48">
        <v>-305906613</v>
      </c>
      <c r="E36" s="48">
        <v>-295616819</v>
      </c>
      <c r="G36" s="86" t="s">
        <v>41</v>
      </c>
      <c r="H36" s="86"/>
      <c r="I36" s="48">
        <v>0</v>
      </c>
      <c r="J36" s="48">
        <v>0</v>
      </c>
      <c r="K36" s="22"/>
    </row>
    <row r="37" spans="1:11" ht="12">
      <c r="A37" s="23"/>
      <c r="B37" s="86" t="s">
        <v>42</v>
      </c>
      <c r="C37" s="86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6" t="s">
        <v>43</v>
      </c>
      <c r="C38" s="86"/>
      <c r="D38" s="48">
        <v>0</v>
      </c>
      <c r="E38" s="48">
        <v>0</v>
      </c>
      <c r="G38" s="85" t="s">
        <v>44</v>
      </c>
      <c r="H38" s="85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6" t="s">
        <v>45</v>
      </c>
      <c r="C39" s="86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5" t="s">
        <v>46</v>
      </c>
      <c r="H40" s="85"/>
      <c r="I40" s="53">
        <f>I27+I38</f>
        <v>40919989</v>
      </c>
      <c r="J40" s="53">
        <f>J27+J38</f>
        <v>25470539</v>
      </c>
      <c r="K40" s="22"/>
    </row>
    <row r="41" spans="1:11" ht="13.5">
      <c r="A41" s="52"/>
      <c r="B41" s="85" t="s">
        <v>47</v>
      </c>
      <c r="C41" s="85"/>
      <c r="D41" s="53">
        <f>SUM(D31:D39)</f>
        <v>160646909</v>
      </c>
      <c r="E41" s="53">
        <f>SUM(E31:E39)</f>
        <v>133855961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4" t="s">
        <v>48</v>
      </c>
      <c r="H42" s="84"/>
      <c r="I42" s="51"/>
      <c r="J42" s="51"/>
      <c r="K42" s="22"/>
    </row>
    <row r="43" spans="1:11" ht="13.5">
      <c r="A43" s="23"/>
      <c r="B43" s="85" t="s">
        <v>49</v>
      </c>
      <c r="C43" s="85"/>
      <c r="D43" s="53">
        <f>D26+D41</f>
        <v>191284879</v>
      </c>
      <c r="E43" s="53">
        <f>E26+E41</f>
        <v>164209798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5" t="s">
        <v>50</v>
      </c>
      <c r="H44" s="85"/>
      <c r="I44" s="53">
        <f>SUM(I46:I48)</f>
        <v>257870931</v>
      </c>
      <c r="J44" s="53">
        <f>SUM(J46:J48)</f>
        <v>231400388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6" t="s">
        <v>51</v>
      </c>
      <c r="H46" s="86"/>
      <c r="I46" s="48">
        <v>148495348</v>
      </c>
      <c r="J46" s="48">
        <v>122929333</v>
      </c>
      <c r="K46" s="22"/>
    </row>
    <row r="47" spans="1:11" ht="12">
      <c r="A47" s="23"/>
      <c r="B47" s="49"/>
      <c r="C47" s="89" t="s">
        <v>79</v>
      </c>
      <c r="D47" s="89"/>
      <c r="E47" s="51"/>
      <c r="G47" s="86" t="s">
        <v>52</v>
      </c>
      <c r="H47" s="86"/>
      <c r="I47" s="48">
        <v>0</v>
      </c>
      <c r="J47" s="48">
        <v>0</v>
      </c>
      <c r="K47" s="22"/>
    </row>
    <row r="48" spans="1:11" ht="12">
      <c r="A48" s="23"/>
      <c r="B48" s="49"/>
      <c r="C48" s="89"/>
      <c r="D48" s="89"/>
      <c r="E48" s="51"/>
      <c r="G48" s="86" t="s">
        <v>53</v>
      </c>
      <c r="H48" s="86"/>
      <c r="I48" s="48">
        <v>109375583</v>
      </c>
      <c r="J48" s="48">
        <v>108471055</v>
      </c>
      <c r="K48" s="22"/>
    </row>
    <row r="49" spans="1:11" ht="12">
      <c r="A49" s="23"/>
      <c r="B49" s="49"/>
      <c r="C49" s="89"/>
      <c r="D49" s="89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9"/>
      <c r="D50" s="89"/>
      <c r="E50" s="51"/>
      <c r="G50" s="85" t="s">
        <v>54</v>
      </c>
      <c r="H50" s="85"/>
      <c r="I50" s="53">
        <f>SUM(I52:I56)</f>
        <v>-107506041</v>
      </c>
      <c r="J50" s="53">
        <f>SUM(J52:J56)</f>
        <v>-92661129</v>
      </c>
      <c r="K50" s="22"/>
    </row>
    <row r="51" spans="1:11" ht="13.5">
      <c r="A51" s="23"/>
      <c r="B51" s="49"/>
      <c r="C51" s="89"/>
      <c r="D51" s="89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9"/>
      <c r="D52" s="89"/>
      <c r="E52" s="51"/>
      <c r="G52" s="86" t="s">
        <v>55</v>
      </c>
      <c r="H52" s="86"/>
      <c r="I52" s="48">
        <v>-11863792</v>
      </c>
      <c r="J52" s="48">
        <v>-16984528</v>
      </c>
      <c r="K52" s="22"/>
    </row>
    <row r="53" spans="1:11" ht="12">
      <c r="A53" s="23"/>
      <c r="B53" s="49"/>
      <c r="C53" s="89"/>
      <c r="D53" s="89"/>
      <c r="E53" s="51"/>
      <c r="G53" s="86" t="s">
        <v>56</v>
      </c>
      <c r="H53" s="86"/>
      <c r="I53" s="48">
        <v>-195472106</v>
      </c>
      <c r="J53" s="48">
        <v>-178387451</v>
      </c>
      <c r="K53" s="22"/>
    </row>
    <row r="54" spans="1:11" ht="12">
      <c r="A54" s="23"/>
      <c r="B54" s="49"/>
      <c r="C54" s="89"/>
      <c r="D54" s="89"/>
      <c r="E54" s="51"/>
      <c r="G54" s="86" t="s">
        <v>57</v>
      </c>
      <c r="H54" s="86"/>
      <c r="I54" s="48">
        <v>99829857</v>
      </c>
      <c r="J54" s="48">
        <v>102710850</v>
      </c>
      <c r="K54" s="22"/>
    </row>
    <row r="55" spans="1:11" ht="12">
      <c r="A55" s="23"/>
      <c r="B55" s="49"/>
      <c r="C55" s="49"/>
      <c r="D55" s="51"/>
      <c r="E55" s="51"/>
      <c r="G55" s="86" t="s">
        <v>58</v>
      </c>
      <c r="H55" s="86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6" t="s">
        <v>59</v>
      </c>
      <c r="H56" s="86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5" t="s">
        <v>60</v>
      </c>
      <c r="H58" s="85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6" t="s">
        <v>61</v>
      </c>
      <c r="H60" s="86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6" t="s">
        <v>62</v>
      </c>
      <c r="H61" s="86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5" t="s">
        <v>63</v>
      </c>
      <c r="H63" s="85"/>
      <c r="I63" s="53">
        <f>I44+I50+I58</f>
        <v>150364890</v>
      </c>
      <c r="J63" s="53">
        <f>J44+J50+J58</f>
        <v>138739259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5" t="s">
        <v>64</v>
      </c>
      <c r="H65" s="85"/>
      <c r="I65" s="53">
        <f>I40+I63</f>
        <v>191284879</v>
      </c>
      <c r="J65" s="53">
        <f>J40+J63</f>
        <v>164209798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2" t="s">
        <v>78</v>
      </c>
      <c r="C70" s="92"/>
      <c r="D70" s="92"/>
      <c r="E70" s="92"/>
      <c r="F70" s="92"/>
      <c r="G70" s="92"/>
      <c r="H70" s="92"/>
      <c r="I70" s="92"/>
      <c r="J70" s="92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1"/>
      <c r="D72" s="91"/>
      <c r="E72" s="36"/>
      <c r="G72" s="90"/>
      <c r="H72" s="90"/>
      <c r="I72" s="36"/>
      <c r="J72" s="36"/>
    </row>
    <row r="73" spans="2:10" ht="13.5" customHeight="1">
      <c r="B73" s="38"/>
      <c r="C73" s="88" t="s">
        <v>81</v>
      </c>
      <c r="D73" s="88"/>
      <c r="E73" s="36"/>
      <c r="F73" s="71"/>
      <c r="G73" s="88" t="s">
        <v>83</v>
      </c>
      <c r="H73" s="88"/>
      <c r="I73" s="26"/>
      <c r="J73" s="36"/>
    </row>
    <row r="74" spans="2:10" ht="13.5" customHeight="1">
      <c r="B74" s="39"/>
      <c r="C74" s="87" t="s">
        <v>82</v>
      </c>
      <c r="D74" s="87"/>
      <c r="E74" s="40"/>
      <c r="F74" s="71"/>
      <c r="G74" s="87" t="s">
        <v>84</v>
      </c>
      <c r="H74" s="87"/>
      <c r="I74" s="26"/>
      <c r="J74" s="36"/>
    </row>
  </sheetData>
  <sheetProtection password="C4FF" sheet="1" objects="1" scenarios="1" formatCells="0" selectLockedCells="1"/>
  <mergeCells count="75"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B19:C19"/>
    <mergeCell ref="G19:H19"/>
    <mergeCell ref="B20:C20"/>
    <mergeCell ref="G20:H20"/>
    <mergeCell ref="B21:C21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5" t="s">
        <v>3</v>
      </c>
      <c r="B2" s="105"/>
      <c r="C2" s="105"/>
      <c r="D2" s="105"/>
      <c r="E2" s="13" t="e">
        <f>ESF!#REF!</f>
        <v>#REF!</v>
      </c>
    </row>
    <row r="3" spans="1:5" ht="57">
      <c r="A3" s="105" t="s">
        <v>5</v>
      </c>
      <c r="B3" s="105"/>
      <c r="C3" s="105"/>
      <c r="D3" s="105"/>
      <c r="E3" s="13" t="str">
        <f>ESF!C7</f>
        <v>INSTITUTO NACIONAL DE PSIQUIATRIA RAMÓN DE LA FUENTE MUÑIZ</v>
      </c>
    </row>
    <row r="4" spans="1:5" ht="15">
      <c r="A4" s="105" t="s">
        <v>4</v>
      </c>
      <c r="B4" s="105"/>
      <c r="C4" s="105"/>
      <c r="D4" s="105"/>
      <c r="E4" s="14"/>
    </row>
    <row r="5" spans="1:5" ht="15">
      <c r="A5" s="105" t="s">
        <v>74</v>
      </c>
      <c r="B5" s="105"/>
      <c r="C5" s="105"/>
      <c r="D5" s="105"/>
      <c r="E5" t="s">
        <v>72</v>
      </c>
    </row>
    <row r="6" spans="1:5" ht="15">
      <c r="A6" s="6"/>
      <c r="B6" s="6"/>
      <c r="C6" s="102" t="s">
        <v>6</v>
      </c>
      <c r="D6" s="102"/>
      <c r="E6" s="1">
        <v>2013</v>
      </c>
    </row>
    <row r="7" spans="1:5" ht="15">
      <c r="A7" s="101" t="s">
        <v>70</v>
      </c>
      <c r="B7" s="99" t="s">
        <v>9</v>
      </c>
      <c r="C7" s="97" t="s">
        <v>11</v>
      </c>
      <c r="D7" s="97"/>
      <c r="E7" s="8">
        <f>ESF!D18</f>
        <v>14359189</v>
      </c>
    </row>
    <row r="8" spans="1:5" ht="15">
      <c r="A8" s="101"/>
      <c r="B8" s="99"/>
      <c r="C8" s="97" t="s">
        <v>13</v>
      </c>
      <c r="D8" s="97"/>
      <c r="E8" s="8">
        <f>ESF!D19</f>
        <v>11831113</v>
      </c>
    </row>
    <row r="9" spans="1:5" ht="15">
      <c r="A9" s="101"/>
      <c r="B9" s="99"/>
      <c r="C9" s="97" t="s">
        <v>15</v>
      </c>
      <c r="D9" s="97"/>
      <c r="E9" s="8">
        <f>ESF!D20</f>
        <v>0</v>
      </c>
    </row>
    <row r="10" spans="1:5" ht="15">
      <c r="A10" s="101"/>
      <c r="B10" s="99"/>
      <c r="C10" s="97" t="s">
        <v>17</v>
      </c>
      <c r="D10" s="97"/>
      <c r="E10" s="8">
        <f>ESF!D21</f>
        <v>0</v>
      </c>
    </row>
    <row r="11" spans="1:5" ht="15">
      <c r="A11" s="101"/>
      <c r="B11" s="99"/>
      <c r="C11" s="97" t="s">
        <v>19</v>
      </c>
      <c r="D11" s="97"/>
      <c r="E11" s="8">
        <f>ESF!D22</f>
        <v>4447668</v>
      </c>
    </row>
    <row r="12" spans="1:5" ht="15">
      <c r="A12" s="101"/>
      <c r="B12" s="99"/>
      <c r="C12" s="97" t="s">
        <v>21</v>
      </c>
      <c r="D12" s="97"/>
      <c r="E12" s="8">
        <f>ESF!D23</f>
        <v>0</v>
      </c>
    </row>
    <row r="13" spans="1:5" ht="15">
      <c r="A13" s="101"/>
      <c r="B13" s="99"/>
      <c r="C13" s="97" t="s">
        <v>23</v>
      </c>
      <c r="D13" s="97"/>
      <c r="E13" s="8">
        <f>ESF!D24</f>
        <v>0</v>
      </c>
    </row>
    <row r="14" spans="1:5" ht="15.75" thickBot="1">
      <c r="A14" s="101"/>
      <c r="B14" s="4"/>
      <c r="C14" s="98" t="s">
        <v>26</v>
      </c>
      <c r="D14" s="98"/>
      <c r="E14" s="9">
        <f>ESF!D26</f>
        <v>30637970</v>
      </c>
    </row>
    <row r="15" spans="1:5" ht="15">
      <c r="A15" s="101"/>
      <c r="B15" s="99" t="s">
        <v>28</v>
      </c>
      <c r="C15" s="97" t="s">
        <v>30</v>
      </c>
      <c r="D15" s="97"/>
      <c r="E15" s="8">
        <f>ESF!D31</f>
        <v>0</v>
      </c>
    </row>
    <row r="16" spans="1:5" ht="15">
      <c r="A16" s="101"/>
      <c r="B16" s="99"/>
      <c r="C16" s="97" t="s">
        <v>32</v>
      </c>
      <c r="D16" s="97"/>
      <c r="E16" s="8">
        <f>ESF!D32</f>
        <v>0</v>
      </c>
    </row>
    <row r="17" spans="1:5" ht="15">
      <c r="A17" s="101"/>
      <c r="B17" s="99"/>
      <c r="C17" s="97" t="s">
        <v>34</v>
      </c>
      <c r="D17" s="97"/>
      <c r="E17" s="8">
        <f>ESF!D33</f>
        <v>219936416</v>
      </c>
    </row>
    <row r="18" spans="1:5" ht="15">
      <c r="A18" s="101"/>
      <c r="B18" s="99"/>
      <c r="C18" s="97" t="s">
        <v>36</v>
      </c>
      <c r="D18" s="97"/>
      <c r="E18" s="8">
        <f>ESF!D34</f>
        <v>246617106</v>
      </c>
    </row>
    <row r="19" spans="1:5" ht="15">
      <c r="A19" s="101"/>
      <c r="B19" s="99"/>
      <c r="C19" s="97" t="s">
        <v>38</v>
      </c>
      <c r="D19" s="97"/>
      <c r="E19" s="8">
        <f>ESF!D35</f>
        <v>0</v>
      </c>
    </row>
    <row r="20" spans="1:5" ht="15">
      <c r="A20" s="101"/>
      <c r="B20" s="99"/>
      <c r="C20" s="97" t="s">
        <v>40</v>
      </c>
      <c r="D20" s="97"/>
      <c r="E20" s="8">
        <f>ESF!D36</f>
        <v>-305906613</v>
      </c>
    </row>
    <row r="21" spans="1:5" ht="15">
      <c r="A21" s="101"/>
      <c r="B21" s="99"/>
      <c r="C21" s="97" t="s">
        <v>42</v>
      </c>
      <c r="D21" s="97"/>
      <c r="E21" s="8">
        <f>ESF!D37</f>
        <v>0</v>
      </c>
    </row>
    <row r="22" spans="1:5" ht="15">
      <c r="A22" s="101"/>
      <c r="B22" s="99"/>
      <c r="C22" s="97" t="s">
        <v>43</v>
      </c>
      <c r="D22" s="97"/>
      <c r="E22" s="8">
        <f>ESF!D38</f>
        <v>0</v>
      </c>
    </row>
    <row r="23" spans="1:5" ht="15">
      <c r="A23" s="101"/>
      <c r="B23" s="99"/>
      <c r="C23" s="97" t="s">
        <v>45</v>
      </c>
      <c r="D23" s="97"/>
      <c r="E23" s="8">
        <f>ESF!D39</f>
        <v>0</v>
      </c>
    </row>
    <row r="24" spans="1:5" ht="15.75" thickBot="1">
      <c r="A24" s="101"/>
      <c r="B24" s="4"/>
      <c r="C24" s="98" t="s">
        <v>47</v>
      </c>
      <c r="D24" s="98"/>
      <c r="E24" s="9">
        <f>ESF!D41</f>
        <v>160646909</v>
      </c>
    </row>
    <row r="25" spans="1:5" ht="15.75" thickBot="1">
      <c r="A25" s="101"/>
      <c r="B25" s="2"/>
      <c r="C25" s="98" t="s">
        <v>49</v>
      </c>
      <c r="D25" s="98"/>
      <c r="E25" s="9">
        <f>ESF!D43</f>
        <v>191284879</v>
      </c>
    </row>
    <row r="26" spans="1:5" ht="15">
      <c r="A26" s="101" t="s">
        <v>71</v>
      </c>
      <c r="B26" s="99" t="s">
        <v>10</v>
      </c>
      <c r="C26" s="97" t="s">
        <v>12</v>
      </c>
      <c r="D26" s="97"/>
      <c r="E26" s="8">
        <f>ESF!I18</f>
        <v>30672729</v>
      </c>
    </row>
    <row r="27" spans="1:5" ht="15">
      <c r="A27" s="101"/>
      <c r="B27" s="99"/>
      <c r="C27" s="97" t="s">
        <v>14</v>
      </c>
      <c r="D27" s="97"/>
      <c r="E27" s="8">
        <f>ESF!I19</f>
        <v>262792</v>
      </c>
    </row>
    <row r="28" spans="1:5" ht="15">
      <c r="A28" s="101"/>
      <c r="B28" s="99"/>
      <c r="C28" s="97" t="s">
        <v>16</v>
      </c>
      <c r="D28" s="97"/>
      <c r="E28" s="8">
        <f>ESF!I20</f>
        <v>0</v>
      </c>
    </row>
    <row r="29" spans="1:5" ht="15">
      <c r="A29" s="101"/>
      <c r="B29" s="99"/>
      <c r="C29" s="97" t="s">
        <v>18</v>
      </c>
      <c r="D29" s="97"/>
      <c r="E29" s="8">
        <f>ESF!I21</f>
        <v>0</v>
      </c>
    </row>
    <row r="30" spans="1:5" ht="15">
      <c r="A30" s="101"/>
      <c r="B30" s="99"/>
      <c r="C30" s="97" t="s">
        <v>20</v>
      </c>
      <c r="D30" s="97"/>
      <c r="E30" s="8">
        <f>ESF!I22</f>
        <v>0</v>
      </c>
    </row>
    <row r="31" spans="1:5" ht="15">
      <c r="A31" s="101"/>
      <c r="B31" s="99"/>
      <c r="C31" s="97" t="s">
        <v>22</v>
      </c>
      <c r="D31" s="97"/>
      <c r="E31" s="8">
        <f>ESF!I23</f>
        <v>9984468</v>
      </c>
    </row>
    <row r="32" spans="1:5" ht="15">
      <c r="A32" s="101"/>
      <c r="B32" s="99"/>
      <c r="C32" s="97" t="s">
        <v>24</v>
      </c>
      <c r="D32" s="97"/>
      <c r="E32" s="8">
        <f>ESF!I24</f>
        <v>0</v>
      </c>
    </row>
    <row r="33" spans="1:5" ht="15">
      <c r="A33" s="101"/>
      <c r="B33" s="99"/>
      <c r="C33" s="97" t="s">
        <v>25</v>
      </c>
      <c r="D33" s="97"/>
      <c r="E33" s="8">
        <f>ESF!I25</f>
        <v>0</v>
      </c>
    </row>
    <row r="34" spans="1:5" ht="15.75" thickBot="1">
      <c r="A34" s="101"/>
      <c r="B34" s="4"/>
      <c r="C34" s="98" t="s">
        <v>27</v>
      </c>
      <c r="D34" s="98"/>
      <c r="E34" s="9">
        <f>ESF!I27</f>
        <v>40919989</v>
      </c>
    </row>
    <row r="35" spans="1:5" ht="15">
      <c r="A35" s="101"/>
      <c r="B35" s="99" t="s">
        <v>29</v>
      </c>
      <c r="C35" s="97" t="s">
        <v>31</v>
      </c>
      <c r="D35" s="97"/>
      <c r="E35" s="8">
        <f>ESF!I31</f>
        <v>0</v>
      </c>
    </row>
    <row r="36" spans="1:5" ht="15">
      <c r="A36" s="101"/>
      <c r="B36" s="99"/>
      <c r="C36" s="97" t="s">
        <v>33</v>
      </c>
      <c r="D36" s="97"/>
      <c r="E36" s="8">
        <f>ESF!I32</f>
        <v>0</v>
      </c>
    </row>
    <row r="37" spans="1:5" ht="15">
      <c r="A37" s="101"/>
      <c r="B37" s="99"/>
      <c r="C37" s="97" t="s">
        <v>35</v>
      </c>
      <c r="D37" s="97"/>
      <c r="E37" s="8">
        <f>ESF!I33</f>
        <v>0</v>
      </c>
    </row>
    <row r="38" spans="1:5" ht="15">
      <c r="A38" s="101"/>
      <c r="B38" s="99"/>
      <c r="C38" s="97" t="s">
        <v>37</v>
      </c>
      <c r="D38" s="97"/>
      <c r="E38" s="8">
        <f>ESF!I34</f>
        <v>0</v>
      </c>
    </row>
    <row r="39" spans="1:5" ht="15">
      <c r="A39" s="101"/>
      <c r="B39" s="99"/>
      <c r="C39" s="97" t="s">
        <v>39</v>
      </c>
      <c r="D39" s="97"/>
      <c r="E39" s="8">
        <f>ESF!I35</f>
        <v>0</v>
      </c>
    </row>
    <row r="40" spans="1:5" ht="15">
      <c r="A40" s="101"/>
      <c r="B40" s="99"/>
      <c r="C40" s="97" t="s">
        <v>41</v>
      </c>
      <c r="D40" s="97"/>
      <c r="E40" s="8">
        <f>ESF!I36</f>
        <v>0</v>
      </c>
    </row>
    <row r="41" spans="1:5" ht="15.75" thickBot="1">
      <c r="A41" s="101"/>
      <c r="B41" s="2"/>
      <c r="C41" s="98" t="s">
        <v>44</v>
      </c>
      <c r="D41" s="98"/>
      <c r="E41" s="9">
        <f>ESF!I38</f>
        <v>0</v>
      </c>
    </row>
    <row r="42" spans="1:5" ht="15.75" thickBot="1">
      <c r="A42" s="101"/>
      <c r="B42" s="2"/>
      <c r="C42" s="98" t="s">
        <v>46</v>
      </c>
      <c r="D42" s="98"/>
      <c r="E42" s="9">
        <f>ESF!I40</f>
        <v>40919989</v>
      </c>
    </row>
    <row r="43" spans="1:5" ht="15">
      <c r="A43" s="3"/>
      <c r="B43" s="99" t="s">
        <v>48</v>
      </c>
      <c r="C43" s="100" t="s">
        <v>50</v>
      </c>
      <c r="D43" s="100"/>
      <c r="E43" s="10">
        <f>ESF!I44</f>
        <v>257870931</v>
      </c>
    </row>
    <row r="44" spans="1:5" ht="15">
      <c r="A44" s="3"/>
      <c r="B44" s="99"/>
      <c r="C44" s="97" t="s">
        <v>51</v>
      </c>
      <c r="D44" s="97"/>
      <c r="E44" s="8">
        <f>ESF!I46</f>
        <v>148495348</v>
      </c>
    </row>
    <row r="45" spans="1:5" ht="15">
      <c r="A45" s="3"/>
      <c r="B45" s="99"/>
      <c r="C45" s="97" t="s">
        <v>52</v>
      </c>
      <c r="D45" s="97"/>
      <c r="E45" s="8">
        <f>ESF!I47</f>
        <v>0</v>
      </c>
    </row>
    <row r="46" spans="1:5" ht="15">
      <c r="A46" s="3"/>
      <c r="B46" s="99"/>
      <c r="C46" s="97" t="s">
        <v>53</v>
      </c>
      <c r="D46" s="97"/>
      <c r="E46" s="8">
        <f>ESF!I48</f>
        <v>109375583</v>
      </c>
    </row>
    <row r="47" spans="1:5" ht="15">
      <c r="A47" s="3"/>
      <c r="B47" s="99"/>
      <c r="C47" s="100" t="s">
        <v>54</v>
      </c>
      <c r="D47" s="100"/>
      <c r="E47" s="10">
        <f>ESF!I50</f>
        <v>-107506041</v>
      </c>
    </row>
    <row r="48" spans="1:5" ht="15">
      <c r="A48" s="3"/>
      <c r="B48" s="99"/>
      <c r="C48" s="97" t="s">
        <v>55</v>
      </c>
      <c r="D48" s="97"/>
      <c r="E48" s="8">
        <f>ESF!I52</f>
        <v>-11863792</v>
      </c>
    </row>
    <row r="49" spans="1:5" ht="15">
      <c r="A49" s="3"/>
      <c r="B49" s="99"/>
      <c r="C49" s="97" t="s">
        <v>56</v>
      </c>
      <c r="D49" s="97"/>
      <c r="E49" s="8">
        <f>ESF!I53</f>
        <v>-195472106</v>
      </c>
    </row>
    <row r="50" spans="1:5" ht="15">
      <c r="A50" s="3"/>
      <c r="B50" s="99"/>
      <c r="C50" s="97" t="s">
        <v>57</v>
      </c>
      <c r="D50" s="97"/>
      <c r="E50" s="8">
        <f>ESF!I54</f>
        <v>99829857</v>
      </c>
    </row>
    <row r="51" spans="1:5" ht="15">
      <c r="A51" s="3"/>
      <c r="B51" s="99"/>
      <c r="C51" s="97" t="s">
        <v>58</v>
      </c>
      <c r="D51" s="97"/>
      <c r="E51" s="8">
        <f>ESF!I55</f>
        <v>0</v>
      </c>
    </row>
    <row r="52" spans="1:5" ht="15">
      <c r="A52" s="3"/>
      <c r="B52" s="99"/>
      <c r="C52" s="97" t="s">
        <v>59</v>
      </c>
      <c r="D52" s="97"/>
      <c r="E52" s="8">
        <f>ESF!I56</f>
        <v>0</v>
      </c>
    </row>
    <row r="53" spans="1:5" ht="15">
      <c r="A53" s="3"/>
      <c r="B53" s="99"/>
      <c r="C53" s="100" t="s">
        <v>60</v>
      </c>
      <c r="D53" s="100"/>
      <c r="E53" s="10">
        <f>ESF!I58</f>
        <v>0</v>
      </c>
    </row>
    <row r="54" spans="1:5" ht="15">
      <c r="A54" s="3"/>
      <c r="B54" s="99"/>
      <c r="C54" s="97" t="s">
        <v>61</v>
      </c>
      <c r="D54" s="97"/>
      <c r="E54" s="8">
        <f>ESF!I60</f>
        <v>0</v>
      </c>
    </row>
    <row r="55" spans="1:5" ht="15">
      <c r="A55" s="3"/>
      <c r="B55" s="99"/>
      <c r="C55" s="97" t="s">
        <v>62</v>
      </c>
      <c r="D55" s="97"/>
      <c r="E55" s="8">
        <f>ESF!I61</f>
        <v>0</v>
      </c>
    </row>
    <row r="56" spans="1:5" ht="15.75" thickBot="1">
      <c r="A56" s="3"/>
      <c r="B56" s="99"/>
      <c r="C56" s="98" t="s">
        <v>63</v>
      </c>
      <c r="D56" s="98"/>
      <c r="E56" s="9">
        <f>ESF!I63</f>
        <v>150364890</v>
      </c>
    </row>
    <row r="57" spans="1:5" ht="15.75" thickBot="1">
      <c r="A57" s="3"/>
      <c r="B57" s="2"/>
      <c r="C57" s="98" t="s">
        <v>64</v>
      </c>
      <c r="D57" s="98"/>
      <c r="E57" s="9">
        <f>ESF!I65</f>
        <v>191284879</v>
      </c>
    </row>
    <row r="58" spans="1:5" ht="15">
      <c r="A58" s="3"/>
      <c r="B58" s="2"/>
      <c r="C58" s="102" t="s">
        <v>6</v>
      </c>
      <c r="D58" s="102"/>
      <c r="E58" s="1">
        <v>2012</v>
      </c>
    </row>
    <row r="59" spans="1:5" ht="15">
      <c r="A59" s="101" t="s">
        <v>70</v>
      </c>
      <c r="B59" s="99" t="s">
        <v>9</v>
      </c>
      <c r="C59" s="97" t="s">
        <v>11</v>
      </c>
      <c r="D59" s="97"/>
      <c r="E59" s="8">
        <f>ESF!E18</f>
        <v>21328971</v>
      </c>
    </row>
    <row r="60" spans="1:5" ht="15">
      <c r="A60" s="101"/>
      <c r="B60" s="99"/>
      <c r="C60" s="97" t="s">
        <v>13</v>
      </c>
      <c r="D60" s="97"/>
      <c r="E60" s="8">
        <f>ESF!E19</f>
        <v>5831700</v>
      </c>
    </row>
    <row r="61" spans="1:5" ht="15">
      <c r="A61" s="101"/>
      <c r="B61" s="99"/>
      <c r="C61" s="97" t="s">
        <v>15</v>
      </c>
      <c r="D61" s="97"/>
      <c r="E61" s="8">
        <f>ESF!E20</f>
        <v>0</v>
      </c>
    </row>
    <row r="62" spans="1:5" ht="15">
      <c r="A62" s="101"/>
      <c r="B62" s="99"/>
      <c r="C62" s="97" t="s">
        <v>17</v>
      </c>
      <c r="D62" s="97"/>
      <c r="E62" s="8">
        <f>ESF!E21</f>
        <v>0</v>
      </c>
    </row>
    <row r="63" spans="1:5" ht="15">
      <c r="A63" s="101"/>
      <c r="B63" s="99"/>
      <c r="C63" s="97" t="s">
        <v>19</v>
      </c>
      <c r="D63" s="97"/>
      <c r="E63" s="8">
        <f>ESF!E22</f>
        <v>3193166</v>
      </c>
    </row>
    <row r="64" spans="1:5" ht="15">
      <c r="A64" s="101"/>
      <c r="B64" s="99"/>
      <c r="C64" s="97" t="s">
        <v>21</v>
      </c>
      <c r="D64" s="97"/>
      <c r="E64" s="8">
        <f>ESF!E23</f>
        <v>0</v>
      </c>
    </row>
    <row r="65" spans="1:5" ht="15">
      <c r="A65" s="101"/>
      <c r="B65" s="99"/>
      <c r="C65" s="97" t="s">
        <v>23</v>
      </c>
      <c r="D65" s="97"/>
      <c r="E65" s="8">
        <f>ESF!E24</f>
        <v>0</v>
      </c>
    </row>
    <row r="66" spans="1:5" ht="15.75" thickBot="1">
      <c r="A66" s="101"/>
      <c r="B66" s="4"/>
      <c r="C66" s="98" t="s">
        <v>26</v>
      </c>
      <c r="D66" s="98"/>
      <c r="E66" s="9">
        <f>ESF!E26</f>
        <v>30353837</v>
      </c>
    </row>
    <row r="67" spans="1:5" ht="15">
      <c r="A67" s="101"/>
      <c r="B67" s="99" t="s">
        <v>28</v>
      </c>
      <c r="C67" s="97" t="s">
        <v>30</v>
      </c>
      <c r="D67" s="97"/>
      <c r="E67" s="8">
        <f>ESF!E31</f>
        <v>0</v>
      </c>
    </row>
    <row r="68" spans="1:5" ht="15">
      <c r="A68" s="101"/>
      <c r="B68" s="99"/>
      <c r="C68" s="97" t="s">
        <v>32</v>
      </c>
      <c r="D68" s="97"/>
      <c r="E68" s="8">
        <f>ESF!E32</f>
        <v>0</v>
      </c>
    </row>
    <row r="69" spans="1:5" ht="15">
      <c r="A69" s="101"/>
      <c r="B69" s="99"/>
      <c r="C69" s="97" t="s">
        <v>34</v>
      </c>
      <c r="D69" s="97"/>
      <c r="E69" s="8">
        <f>ESF!E33</f>
        <v>215192266</v>
      </c>
    </row>
    <row r="70" spans="1:5" ht="15">
      <c r="A70" s="101"/>
      <c r="B70" s="99"/>
      <c r="C70" s="97" t="s">
        <v>36</v>
      </c>
      <c r="D70" s="97"/>
      <c r="E70" s="8">
        <f>ESF!E34</f>
        <v>214280514</v>
      </c>
    </row>
    <row r="71" spans="1:5" ht="15">
      <c r="A71" s="101"/>
      <c r="B71" s="99"/>
      <c r="C71" s="97" t="s">
        <v>38</v>
      </c>
      <c r="D71" s="97"/>
      <c r="E71" s="8">
        <f>ESF!E35</f>
        <v>0</v>
      </c>
    </row>
    <row r="72" spans="1:5" ht="15">
      <c r="A72" s="101"/>
      <c r="B72" s="99"/>
      <c r="C72" s="97" t="s">
        <v>40</v>
      </c>
      <c r="D72" s="97"/>
      <c r="E72" s="8">
        <f>ESF!E36</f>
        <v>-295616819</v>
      </c>
    </row>
    <row r="73" spans="1:5" ht="15">
      <c r="A73" s="101"/>
      <c r="B73" s="99"/>
      <c r="C73" s="97" t="s">
        <v>42</v>
      </c>
      <c r="D73" s="97"/>
      <c r="E73" s="8">
        <f>ESF!E37</f>
        <v>0</v>
      </c>
    </row>
    <row r="74" spans="1:5" ht="15">
      <c r="A74" s="101"/>
      <c r="B74" s="99"/>
      <c r="C74" s="97" t="s">
        <v>43</v>
      </c>
      <c r="D74" s="97"/>
      <c r="E74" s="8">
        <f>ESF!E38</f>
        <v>0</v>
      </c>
    </row>
    <row r="75" spans="1:5" ht="15">
      <c r="A75" s="101"/>
      <c r="B75" s="99"/>
      <c r="C75" s="97" t="s">
        <v>45</v>
      </c>
      <c r="D75" s="97"/>
      <c r="E75" s="8">
        <f>ESF!E39</f>
        <v>0</v>
      </c>
    </row>
    <row r="76" spans="1:5" ht="15.75" thickBot="1">
      <c r="A76" s="101"/>
      <c r="B76" s="4"/>
      <c r="C76" s="98" t="s">
        <v>47</v>
      </c>
      <c r="D76" s="98"/>
      <c r="E76" s="9">
        <f>ESF!E41</f>
        <v>133855961</v>
      </c>
    </row>
    <row r="77" spans="1:5" ht="15.75" thickBot="1">
      <c r="A77" s="101"/>
      <c r="B77" s="2"/>
      <c r="C77" s="98" t="s">
        <v>49</v>
      </c>
      <c r="D77" s="98"/>
      <c r="E77" s="9">
        <f>ESF!E43</f>
        <v>164209798</v>
      </c>
    </row>
    <row r="78" spans="1:5" ht="15">
      <c r="A78" s="101" t="s">
        <v>71</v>
      </c>
      <c r="B78" s="99" t="s">
        <v>10</v>
      </c>
      <c r="C78" s="97" t="s">
        <v>12</v>
      </c>
      <c r="D78" s="97"/>
      <c r="E78" s="8">
        <f>ESF!J18</f>
        <v>9446746</v>
      </c>
    </row>
    <row r="79" spans="1:5" ht="15">
      <c r="A79" s="101"/>
      <c r="B79" s="99"/>
      <c r="C79" s="97" t="s">
        <v>14</v>
      </c>
      <c r="D79" s="97"/>
      <c r="E79" s="8">
        <f>ESF!J19</f>
        <v>0</v>
      </c>
    </row>
    <row r="80" spans="1:5" ht="15">
      <c r="A80" s="101"/>
      <c r="B80" s="99"/>
      <c r="C80" s="97" t="s">
        <v>16</v>
      </c>
      <c r="D80" s="97"/>
      <c r="E80" s="8">
        <f>ESF!J20</f>
        <v>0</v>
      </c>
    </row>
    <row r="81" spans="1:5" ht="15">
      <c r="A81" s="101"/>
      <c r="B81" s="99"/>
      <c r="C81" s="97" t="s">
        <v>18</v>
      </c>
      <c r="D81" s="97"/>
      <c r="E81" s="8">
        <f>ESF!J21</f>
        <v>0</v>
      </c>
    </row>
    <row r="82" spans="1:5" ht="15">
      <c r="A82" s="101"/>
      <c r="B82" s="99"/>
      <c r="C82" s="97" t="s">
        <v>20</v>
      </c>
      <c r="D82" s="97"/>
      <c r="E82" s="8">
        <f>ESF!J22</f>
        <v>0</v>
      </c>
    </row>
    <row r="83" spans="1:5" ht="15">
      <c r="A83" s="101"/>
      <c r="B83" s="99"/>
      <c r="C83" s="97" t="s">
        <v>22</v>
      </c>
      <c r="D83" s="97"/>
      <c r="E83" s="8">
        <f>ESF!J23</f>
        <v>16023793</v>
      </c>
    </row>
    <row r="84" spans="1:5" ht="15">
      <c r="A84" s="101"/>
      <c r="B84" s="99"/>
      <c r="C84" s="97" t="s">
        <v>24</v>
      </c>
      <c r="D84" s="97"/>
      <c r="E84" s="8">
        <f>ESF!J24</f>
        <v>0</v>
      </c>
    </row>
    <row r="85" spans="1:5" ht="15">
      <c r="A85" s="101"/>
      <c r="B85" s="99"/>
      <c r="C85" s="97" t="s">
        <v>25</v>
      </c>
      <c r="D85" s="97"/>
      <c r="E85" s="8">
        <f>ESF!J25</f>
        <v>0</v>
      </c>
    </row>
    <row r="86" spans="1:5" ht="15.75" thickBot="1">
      <c r="A86" s="101"/>
      <c r="B86" s="4"/>
      <c r="C86" s="98" t="s">
        <v>27</v>
      </c>
      <c r="D86" s="98"/>
      <c r="E86" s="9">
        <f>ESF!J27</f>
        <v>25470539</v>
      </c>
    </row>
    <row r="87" spans="1:5" ht="15">
      <c r="A87" s="101"/>
      <c r="B87" s="99" t="s">
        <v>29</v>
      </c>
      <c r="C87" s="97" t="s">
        <v>31</v>
      </c>
      <c r="D87" s="97"/>
      <c r="E87" s="8">
        <f>ESF!J31</f>
        <v>0</v>
      </c>
    </row>
    <row r="88" spans="1:5" ht="15">
      <c r="A88" s="101"/>
      <c r="B88" s="99"/>
      <c r="C88" s="97" t="s">
        <v>33</v>
      </c>
      <c r="D88" s="97"/>
      <c r="E88" s="8">
        <f>ESF!J32</f>
        <v>0</v>
      </c>
    </row>
    <row r="89" spans="1:5" ht="15">
      <c r="A89" s="101"/>
      <c r="B89" s="99"/>
      <c r="C89" s="97" t="s">
        <v>35</v>
      </c>
      <c r="D89" s="97"/>
      <c r="E89" s="8">
        <f>ESF!J33</f>
        <v>0</v>
      </c>
    </row>
    <row r="90" spans="1:5" ht="15">
      <c r="A90" s="101"/>
      <c r="B90" s="99"/>
      <c r="C90" s="97" t="s">
        <v>37</v>
      </c>
      <c r="D90" s="97"/>
      <c r="E90" s="8">
        <f>ESF!J34</f>
        <v>0</v>
      </c>
    </row>
    <row r="91" spans="1:5" ht="15">
      <c r="A91" s="101"/>
      <c r="B91" s="99"/>
      <c r="C91" s="97" t="s">
        <v>39</v>
      </c>
      <c r="D91" s="97"/>
      <c r="E91" s="8">
        <f>ESF!J35</f>
        <v>0</v>
      </c>
    </row>
    <row r="92" spans="1:5" ht="15">
      <c r="A92" s="101"/>
      <c r="B92" s="99"/>
      <c r="C92" s="97" t="s">
        <v>41</v>
      </c>
      <c r="D92" s="97"/>
      <c r="E92" s="8">
        <f>ESF!J36</f>
        <v>0</v>
      </c>
    </row>
    <row r="93" spans="1:5" ht="15.75" thickBot="1">
      <c r="A93" s="101"/>
      <c r="B93" s="2"/>
      <c r="C93" s="98" t="s">
        <v>44</v>
      </c>
      <c r="D93" s="98"/>
      <c r="E93" s="9">
        <f>ESF!J38</f>
        <v>0</v>
      </c>
    </row>
    <row r="94" spans="1:5" ht="15.75" thickBot="1">
      <c r="A94" s="101"/>
      <c r="B94" s="2"/>
      <c r="C94" s="98" t="s">
        <v>46</v>
      </c>
      <c r="D94" s="98"/>
      <c r="E94" s="9">
        <f>ESF!J40</f>
        <v>25470539</v>
      </c>
    </row>
    <row r="95" spans="1:5" ht="15">
      <c r="A95" s="3"/>
      <c r="B95" s="99" t="s">
        <v>48</v>
      </c>
      <c r="C95" s="100" t="s">
        <v>50</v>
      </c>
      <c r="D95" s="100"/>
      <c r="E95" s="10">
        <f>ESF!J44</f>
        <v>231400388</v>
      </c>
    </row>
    <row r="96" spans="1:5" ht="15">
      <c r="A96" s="3"/>
      <c r="B96" s="99"/>
      <c r="C96" s="97" t="s">
        <v>51</v>
      </c>
      <c r="D96" s="97"/>
      <c r="E96" s="8">
        <f>ESF!J46</f>
        <v>122929333</v>
      </c>
    </row>
    <row r="97" spans="1:5" ht="15">
      <c r="A97" s="3"/>
      <c r="B97" s="99"/>
      <c r="C97" s="97" t="s">
        <v>52</v>
      </c>
      <c r="D97" s="97"/>
      <c r="E97" s="8">
        <f>ESF!J47</f>
        <v>0</v>
      </c>
    </row>
    <row r="98" spans="1:5" ht="15">
      <c r="A98" s="3"/>
      <c r="B98" s="99"/>
      <c r="C98" s="97" t="s">
        <v>53</v>
      </c>
      <c r="D98" s="97"/>
      <c r="E98" s="8">
        <f>ESF!J48</f>
        <v>108471055</v>
      </c>
    </row>
    <row r="99" spans="1:5" ht="15">
      <c r="A99" s="3"/>
      <c r="B99" s="99"/>
      <c r="C99" s="100" t="s">
        <v>54</v>
      </c>
      <c r="D99" s="100"/>
      <c r="E99" s="10">
        <f>ESF!J50</f>
        <v>-92661129</v>
      </c>
    </row>
    <row r="100" spans="1:5" ht="15">
      <c r="A100" s="3"/>
      <c r="B100" s="99"/>
      <c r="C100" s="97" t="s">
        <v>55</v>
      </c>
      <c r="D100" s="97"/>
      <c r="E100" s="8">
        <f>ESF!J52</f>
        <v>-16984528</v>
      </c>
    </row>
    <row r="101" spans="1:5" ht="15">
      <c r="A101" s="3"/>
      <c r="B101" s="99"/>
      <c r="C101" s="97" t="s">
        <v>56</v>
      </c>
      <c r="D101" s="97"/>
      <c r="E101" s="8">
        <f>ESF!J53</f>
        <v>-178387451</v>
      </c>
    </row>
    <row r="102" spans="1:5" ht="15">
      <c r="A102" s="3"/>
      <c r="B102" s="99"/>
      <c r="C102" s="97" t="s">
        <v>57</v>
      </c>
      <c r="D102" s="97"/>
      <c r="E102" s="8">
        <f>ESF!J54</f>
        <v>102710850</v>
      </c>
    </row>
    <row r="103" spans="1:5" ht="15">
      <c r="A103" s="3"/>
      <c r="B103" s="99"/>
      <c r="C103" s="97" t="s">
        <v>58</v>
      </c>
      <c r="D103" s="97"/>
      <c r="E103" s="8">
        <f>ESF!J55</f>
        <v>0</v>
      </c>
    </row>
    <row r="104" spans="1:5" ht="15">
      <c r="A104" s="3"/>
      <c r="B104" s="99"/>
      <c r="C104" s="97" t="s">
        <v>59</v>
      </c>
      <c r="D104" s="97"/>
      <c r="E104" s="8">
        <f>ESF!J56</f>
        <v>0</v>
      </c>
    </row>
    <row r="105" spans="1:5" ht="15">
      <c r="A105" s="3"/>
      <c r="B105" s="99"/>
      <c r="C105" s="100" t="s">
        <v>60</v>
      </c>
      <c r="D105" s="100"/>
      <c r="E105" s="10">
        <f>ESF!J58</f>
        <v>0</v>
      </c>
    </row>
    <row r="106" spans="1:5" ht="15">
      <c r="A106" s="3"/>
      <c r="B106" s="99"/>
      <c r="C106" s="97" t="s">
        <v>61</v>
      </c>
      <c r="D106" s="97"/>
      <c r="E106" s="8">
        <f>ESF!J60</f>
        <v>0</v>
      </c>
    </row>
    <row r="107" spans="1:5" ht="15">
      <c r="A107" s="3"/>
      <c r="B107" s="99"/>
      <c r="C107" s="97" t="s">
        <v>62</v>
      </c>
      <c r="D107" s="97"/>
      <c r="E107" s="8">
        <f>ESF!J61</f>
        <v>0</v>
      </c>
    </row>
    <row r="108" spans="1:5" ht="15.75" thickBot="1">
      <c r="A108" s="3"/>
      <c r="B108" s="99"/>
      <c r="C108" s="98" t="s">
        <v>63</v>
      </c>
      <c r="D108" s="98"/>
      <c r="E108" s="9">
        <f>ESF!J63</f>
        <v>138739259</v>
      </c>
    </row>
    <row r="109" spans="1:5" ht="15.75" thickBot="1">
      <c r="A109" s="3"/>
      <c r="B109" s="2"/>
      <c r="C109" s="98" t="s">
        <v>64</v>
      </c>
      <c r="D109" s="98"/>
      <c r="E109" s="9">
        <f>ESF!J65</f>
        <v>164209798</v>
      </c>
    </row>
    <row r="110" spans="1:5" ht="15">
      <c r="A110" s="3"/>
      <c r="B110" s="2"/>
      <c r="C110" s="95" t="s">
        <v>76</v>
      </c>
      <c r="D110" s="5" t="s">
        <v>65</v>
      </c>
      <c r="E110" s="10" t="str">
        <f>ESF!C73</f>
        <v>LIC. ANA DE LA PARRA CORIA</v>
      </c>
    </row>
    <row r="111" spans="1:5" ht="15">
      <c r="A111" s="3"/>
      <c r="B111" s="2"/>
      <c r="C111" s="96"/>
      <c r="D111" s="5" t="s">
        <v>66</v>
      </c>
      <c r="E111" s="10" t="str">
        <f>ESF!C74</f>
        <v>DIRECTORA DE ADMINISTRACIÓN</v>
      </c>
    </row>
    <row r="112" spans="1:5" ht="15">
      <c r="A112" s="3"/>
      <c r="B112" s="2"/>
      <c r="C112" s="96" t="s">
        <v>75</v>
      </c>
      <c r="D112" s="5" t="s">
        <v>65</v>
      </c>
      <c r="E112" s="10" t="str">
        <f>ESF!G73</f>
        <v>SR. DAVID JUÁREZ JUÁREZ</v>
      </c>
    </row>
    <row r="113" spans="1:5" ht="15">
      <c r="A113" s="3"/>
      <c r="B113" s="2"/>
      <c r="C113" s="96"/>
      <c r="D113" s="5" t="s">
        <v>66</v>
      </c>
      <c r="E113" s="10" t="str">
        <f>ESF!G74</f>
        <v>SUBDIRECTOR DE RECURSOS FINANCIEROS</v>
      </c>
    </row>
    <row r="114" spans="1:5" ht="15">
      <c r="A114" s="105" t="s">
        <v>3</v>
      </c>
      <c r="B114" s="105"/>
      <c r="C114" s="105"/>
      <c r="D114" s="105"/>
      <c r="E114" s="13" t="e">
        <f>'[1]ECSF'!#REF!</f>
        <v>#REF!</v>
      </c>
    </row>
    <row r="115" spans="1:5" ht="57">
      <c r="A115" s="105" t="s">
        <v>5</v>
      </c>
      <c r="B115" s="105"/>
      <c r="C115" s="105"/>
      <c r="D115" s="105"/>
      <c r="E115" s="13" t="str">
        <f>'[1]ECSF'!C7</f>
        <v>INSTITUTO NACIONAL DE PSIQUIATRIA RAMÓN DE LA FUENTE MUÑIZ</v>
      </c>
    </row>
    <row r="116" spans="1:5" ht="15">
      <c r="A116" s="105" t="s">
        <v>4</v>
      </c>
      <c r="B116" s="105"/>
      <c r="C116" s="105"/>
      <c r="D116" s="105"/>
      <c r="E116" s="14"/>
    </row>
    <row r="117" spans="1:5" ht="15">
      <c r="A117" s="105" t="s">
        <v>74</v>
      </c>
      <c r="B117" s="105"/>
      <c r="C117" s="105"/>
      <c r="D117" s="105"/>
      <c r="E117" t="s">
        <v>73</v>
      </c>
    </row>
    <row r="118" spans="2:5" ht="15">
      <c r="B118" s="103" t="s">
        <v>67</v>
      </c>
      <c r="C118" s="100" t="s">
        <v>7</v>
      </c>
      <c r="D118" s="100"/>
      <c r="E118" s="11">
        <f>'[1]ECSF'!D14</f>
        <v>17259576</v>
      </c>
    </row>
    <row r="119" spans="2:5" ht="15">
      <c r="B119" s="103"/>
      <c r="C119" s="100" t="s">
        <v>9</v>
      </c>
      <c r="D119" s="100"/>
      <c r="E119" s="11">
        <f>'[1]ECSF'!D16</f>
        <v>6969782</v>
      </c>
    </row>
    <row r="120" spans="2:5" ht="15">
      <c r="B120" s="103"/>
      <c r="C120" s="97" t="s">
        <v>11</v>
      </c>
      <c r="D120" s="97"/>
      <c r="E120" s="12">
        <f>'[1]ECSF'!D18</f>
        <v>6969782</v>
      </c>
    </row>
    <row r="121" spans="2:5" ht="15">
      <c r="B121" s="103"/>
      <c r="C121" s="97" t="s">
        <v>13</v>
      </c>
      <c r="D121" s="97"/>
      <c r="E121" s="12">
        <f>'[1]ECSF'!D19</f>
        <v>0</v>
      </c>
    </row>
    <row r="122" spans="2:5" ht="15">
      <c r="B122" s="103"/>
      <c r="C122" s="97" t="s">
        <v>15</v>
      </c>
      <c r="D122" s="97"/>
      <c r="E122" s="12">
        <f>'[1]ECSF'!D20</f>
        <v>0</v>
      </c>
    </row>
    <row r="123" spans="2:5" ht="15">
      <c r="B123" s="103"/>
      <c r="C123" s="97" t="s">
        <v>17</v>
      </c>
      <c r="D123" s="97"/>
      <c r="E123" s="12">
        <f>'[1]ECSF'!D21</f>
        <v>0</v>
      </c>
    </row>
    <row r="124" spans="2:5" ht="15">
      <c r="B124" s="103"/>
      <c r="C124" s="97" t="s">
        <v>19</v>
      </c>
      <c r="D124" s="97"/>
      <c r="E124" s="12">
        <f>'[1]ECSF'!D22</f>
        <v>0</v>
      </c>
    </row>
    <row r="125" spans="2:5" ht="15">
      <c r="B125" s="103"/>
      <c r="C125" s="97" t="s">
        <v>21</v>
      </c>
      <c r="D125" s="97"/>
      <c r="E125" s="12">
        <f>'[1]ECSF'!D23</f>
        <v>0</v>
      </c>
    </row>
    <row r="126" spans="2:5" ht="15">
      <c r="B126" s="103"/>
      <c r="C126" s="97" t="s">
        <v>23</v>
      </c>
      <c r="D126" s="97"/>
      <c r="E126" s="12">
        <f>'[1]ECSF'!D24</f>
        <v>0</v>
      </c>
    </row>
    <row r="127" spans="2:5" ht="15">
      <c r="B127" s="103"/>
      <c r="C127" s="100" t="s">
        <v>28</v>
      </c>
      <c r="D127" s="100"/>
      <c r="E127" s="11">
        <f>'[1]ECSF'!D26</f>
        <v>10289794</v>
      </c>
    </row>
    <row r="128" spans="2:5" ht="15">
      <c r="B128" s="103"/>
      <c r="C128" s="97" t="s">
        <v>30</v>
      </c>
      <c r="D128" s="97"/>
      <c r="E128" s="12">
        <f>'[1]ECSF'!D28</f>
        <v>0</v>
      </c>
    </row>
    <row r="129" spans="2:5" ht="15">
      <c r="B129" s="103"/>
      <c r="C129" s="97" t="s">
        <v>32</v>
      </c>
      <c r="D129" s="97"/>
      <c r="E129" s="12">
        <f>'[1]ECSF'!D29</f>
        <v>0</v>
      </c>
    </row>
    <row r="130" spans="2:5" ht="15">
      <c r="B130" s="103"/>
      <c r="C130" s="97" t="s">
        <v>34</v>
      </c>
      <c r="D130" s="97"/>
      <c r="E130" s="12">
        <f>'[1]ECSF'!D30</f>
        <v>0</v>
      </c>
    </row>
    <row r="131" spans="2:5" ht="15">
      <c r="B131" s="103"/>
      <c r="C131" s="97" t="s">
        <v>36</v>
      </c>
      <c r="D131" s="97"/>
      <c r="E131" s="12">
        <f>'[1]ECSF'!D31</f>
        <v>0</v>
      </c>
    </row>
    <row r="132" spans="2:5" ht="15">
      <c r="B132" s="103"/>
      <c r="C132" s="97" t="s">
        <v>38</v>
      </c>
      <c r="D132" s="97"/>
      <c r="E132" s="12">
        <f>'[1]ECSF'!D32</f>
        <v>0</v>
      </c>
    </row>
    <row r="133" spans="2:5" ht="15">
      <c r="B133" s="103"/>
      <c r="C133" s="97" t="s">
        <v>40</v>
      </c>
      <c r="D133" s="97"/>
      <c r="E133" s="12">
        <f>'[1]ECSF'!D33</f>
        <v>10289794</v>
      </c>
    </row>
    <row r="134" spans="2:5" ht="15">
      <c r="B134" s="103"/>
      <c r="C134" s="97" t="s">
        <v>42</v>
      </c>
      <c r="D134" s="97"/>
      <c r="E134" s="12">
        <f>'[1]ECSF'!D34</f>
        <v>0</v>
      </c>
    </row>
    <row r="135" spans="2:5" ht="15">
      <c r="B135" s="103"/>
      <c r="C135" s="97" t="s">
        <v>43</v>
      </c>
      <c r="D135" s="97"/>
      <c r="E135" s="12">
        <f>'[1]ECSF'!D35</f>
        <v>0</v>
      </c>
    </row>
    <row r="136" spans="2:5" ht="15">
      <c r="B136" s="103"/>
      <c r="C136" s="97" t="s">
        <v>45</v>
      </c>
      <c r="D136" s="97"/>
      <c r="E136" s="12">
        <f>'[1]ECSF'!D36</f>
        <v>0</v>
      </c>
    </row>
    <row r="137" spans="2:5" ht="15">
      <c r="B137" s="103"/>
      <c r="C137" s="100" t="s">
        <v>8</v>
      </c>
      <c r="D137" s="100"/>
      <c r="E137" s="11">
        <f>'[1]ECSF'!I14</f>
        <v>21488775</v>
      </c>
    </row>
    <row r="138" spans="2:5" ht="15">
      <c r="B138" s="103"/>
      <c r="C138" s="100" t="s">
        <v>10</v>
      </c>
      <c r="D138" s="100"/>
      <c r="E138" s="11">
        <f>'[1]ECSF'!I16</f>
        <v>21488775</v>
      </c>
    </row>
    <row r="139" spans="2:5" ht="15">
      <c r="B139" s="103"/>
      <c r="C139" s="97" t="s">
        <v>12</v>
      </c>
      <c r="D139" s="97"/>
      <c r="E139" s="12">
        <f>'[1]ECSF'!I18</f>
        <v>21225983</v>
      </c>
    </row>
    <row r="140" spans="2:5" ht="15">
      <c r="B140" s="103"/>
      <c r="C140" s="97" t="s">
        <v>14</v>
      </c>
      <c r="D140" s="97"/>
      <c r="E140" s="12">
        <f>'[1]ECSF'!I19</f>
        <v>262792</v>
      </c>
    </row>
    <row r="141" spans="2:5" ht="15">
      <c r="B141" s="103"/>
      <c r="C141" s="97" t="s">
        <v>16</v>
      </c>
      <c r="D141" s="97"/>
      <c r="E141" s="12">
        <f>'[1]ECSF'!I20</f>
        <v>0</v>
      </c>
    </row>
    <row r="142" spans="2:5" ht="15">
      <c r="B142" s="103"/>
      <c r="C142" s="97" t="s">
        <v>18</v>
      </c>
      <c r="D142" s="97"/>
      <c r="E142" s="12">
        <f>'[1]ECSF'!I21</f>
        <v>0</v>
      </c>
    </row>
    <row r="143" spans="2:5" ht="15">
      <c r="B143" s="103"/>
      <c r="C143" s="97" t="s">
        <v>20</v>
      </c>
      <c r="D143" s="97"/>
      <c r="E143" s="12">
        <f>'[1]ECSF'!I22</f>
        <v>0</v>
      </c>
    </row>
    <row r="144" spans="2:5" ht="15">
      <c r="B144" s="103"/>
      <c r="C144" s="97" t="s">
        <v>22</v>
      </c>
      <c r="D144" s="97"/>
      <c r="E144" s="12">
        <f>'[1]ECSF'!I23</f>
        <v>0</v>
      </c>
    </row>
    <row r="145" spans="2:5" ht="15">
      <c r="B145" s="103"/>
      <c r="C145" s="97" t="s">
        <v>24</v>
      </c>
      <c r="D145" s="97"/>
      <c r="E145" s="12">
        <f>'[1]ECSF'!I24</f>
        <v>0</v>
      </c>
    </row>
    <row r="146" spans="2:5" ht="15">
      <c r="B146" s="103"/>
      <c r="C146" s="97" t="s">
        <v>25</v>
      </c>
      <c r="D146" s="97"/>
      <c r="E146" s="12">
        <f>'[1]ECSF'!I25</f>
        <v>0</v>
      </c>
    </row>
    <row r="147" spans="2:5" ht="15">
      <c r="B147" s="103"/>
      <c r="C147" s="106" t="s">
        <v>29</v>
      </c>
      <c r="D147" s="106"/>
      <c r="E147" s="11">
        <f>'[1]ECSF'!I27</f>
        <v>0</v>
      </c>
    </row>
    <row r="148" spans="2:5" ht="15">
      <c r="B148" s="103"/>
      <c r="C148" s="97" t="s">
        <v>31</v>
      </c>
      <c r="D148" s="97"/>
      <c r="E148" s="12">
        <f>'[1]ECSF'!I29</f>
        <v>0</v>
      </c>
    </row>
    <row r="149" spans="2:5" ht="15">
      <c r="B149" s="103"/>
      <c r="C149" s="97" t="s">
        <v>33</v>
      </c>
      <c r="D149" s="97"/>
      <c r="E149" s="12">
        <f>'[1]ECSF'!I30</f>
        <v>0</v>
      </c>
    </row>
    <row r="150" spans="2:5" ht="15">
      <c r="B150" s="103"/>
      <c r="C150" s="97" t="s">
        <v>35</v>
      </c>
      <c r="D150" s="97"/>
      <c r="E150" s="12">
        <f>'[1]ECSF'!I31</f>
        <v>0</v>
      </c>
    </row>
    <row r="151" spans="2:5" ht="15">
      <c r="B151" s="103"/>
      <c r="C151" s="97" t="s">
        <v>37</v>
      </c>
      <c r="D151" s="97"/>
      <c r="E151" s="12">
        <f>'[1]ECSF'!I32</f>
        <v>0</v>
      </c>
    </row>
    <row r="152" spans="2:5" ht="15">
      <c r="B152" s="103"/>
      <c r="C152" s="97" t="s">
        <v>39</v>
      </c>
      <c r="D152" s="97"/>
      <c r="E152" s="12">
        <f>'[1]ECSF'!I33</f>
        <v>0</v>
      </c>
    </row>
    <row r="153" spans="2:5" ht="15">
      <c r="B153" s="103"/>
      <c r="C153" s="97" t="s">
        <v>41</v>
      </c>
      <c r="D153" s="97"/>
      <c r="E153" s="12">
        <f>'[1]ECSF'!I34</f>
        <v>0</v>
      </c>
    </row>
    <row r="154" spans="2:5" ht="15">
      <c r="B154" s="103"/>
      <c r="C154" s="100" t="s">
        <v>48</v>
      </c>
      <c r="D154" s="100"/>
      <c r="E154" s="11">
        <f>'[1]ECSF'!I36</f>
        <v>31591279</v>
      </c>
    </row>
    <row r="155" spans="2:5" ht="15">
      <c r="B155" s="103"/>
      <c r="C155" s="100" t="s">
        <v>50</v>
      </c>
      <c r="D155" s="100"/>
      <c r="E155" s="11">
        <f>'[1]ECSF'!I38</f>
        <v>26470543</v>
      </c>
    </row>
    <row r="156" spans="2:5" ht="15">
      <c r="B156" s="103"/>
      <c r="C156" s="97" t="s">
        <v>51</v>
      </c>
      <c r="D156" s="97"/>
      <c r="E156" s="12">
        <f>'[1]ECSF'!I40</f>
        <v>25566015</v>
      </c>
    </row>
    <row r="157" spans="2:5" ht="15">
      <c r="B157" s="103"/>
      <c r="C157" s="97" t="s">
        <v>52</v>
      </c>
      <c r="D157" s="97"/>
      <c r="E157" s="12">
        <f>'[1]ECSF'!I41</f>
        <v>0</v>
      </c>
    </row>
    <row r="158" spans="2:5" ht="15">
      <c r="B158" s="103"/>
      <c r="C158" s="97" t="s">
        <v>53</v>
      </c>
      <c r="D158" s="97"/>
      <c r="E158" s="12">
        <f>'[1]ECSF'!I42</f>
        <v>904528</v>
      </c>
    </row>
    <row r="159" spans="2:5" ht="15">
      <c r="B159" s="103"/>
      <c r="C159" s="100" t="s">
        <v>54</v>
      </c>
      <c r="D159" s="100"/>
      <c r="E159" s="11">
        <f>'[1]ECSF'!I44</f>
        <v>5120736</v>
      </c>
    </row>
    <row r="160" spans="2:5" ht="15">
      <c r="B160" s="103"/>
      <c r="C160" s="97" t="s">
        <v>55</v>
      </c>
      <c r="D160" s="97"/>
      <c r="E160" s="12">
        <f>'[1]ECSF'!I46</f>
        <v>5120736</v>
      </c>
    </row>
    <row r="161" spans="2:5" ht="15">
      <c r="B161" s="103"/>
      <c r="C161" s="97" t="s">
        <v>56</v>
      </c>
      <c r="D161" s="97"/>
      <c r="E161" s="12">
        <f>'[1]ECSF'!I47</f>
        <v>0</v>
      </c>
    </row>
    <row r="162" spans="2:5" ht="15">
      <c r="B162" s="103"/>
      <c r="C162" s="97" t="s">
        <v>57</v>
      </c>
      <c r="D162" s="97"/>
      <c r="E162" s="12">
        <f>'[1]ECSF'!I48</f>
        <v>0</v>
      </c>
    </row>
    <row r="163" spans="2:5" ht="15">
      <c r="B163" s="103"/>
      <c r="C163" s="97" t="s">
        <v>58</v>
      </c>
      <c r="D163" s="97"/>
      <c r="E163" s="12">
        <f>'[1]ECSF'!I49</f>
        <v>0</v>
      </c>
    </row>
    <row r="164" spans="2:5" ht="15">
      <c r="B164" s="103"/>
      <c r="C164" s="97" t="s">
        <v>59</v>
      </c>
      <c r="D164" s="97"/>
      <c r="E164" s="12">
        <f>'[1]ECSF'!I50</f>
        <v>0</v>
      </c>
    </row>
    <row r="165" spans="2:5" ht="15">
      <c r="B165" s="103"/>
      <c r="C165" s="100" t="s">
        <v>60</v>
      </c>
      <c r="D165" s="100"/>
      <c r="E165" s="11">
        <f>'[1]ECSF'!I52</f>
        <v>0</v>
      </c>
    </row>
    <row r="166" spans="2:5" ht="15">
      <c r="B166" s="103"/>
      <c r="C166" s="97" t="s">
        <v>61</v>
      </c>
      <c r="D166" s="97"/>
      <c r="E166" s="12">
        <f>'[1]ECSF'!I54</f>
        <v>0</v>
      </c>
    </row>
    <row r="167" spans="2:5" ht="15" customHeight="1" thickBot="1">
      <c r="B167" s="104"/>
      <c r="C167" s="97" t="s">
        <v>62</v>
      </c>
      <c r="D167" s="97"/>
      <c r="E167" s="12">
        <f>'[1]ECSF'!I55</f>
        <v>0</v>
      </c>
    </row>
    <row r="168" spans="2:5" ht="15">
      <c r="B168" s="103" t="s">
        <v>68</v>
      </c>
      <c r="C168" s="100" t="s">
        <v>7</v>
      </c>
      <c r="D168" s="100"/>
      <c r="E168" s="11">
        <f>'[1]ECSF'!E14</f>
        <v>44334657</v>
      </c>
    </row>
    <row r="169" spans="2:5" ht="15" customHeight="1">
      <c r="B169" s="103"/>
      <c r="C169" s="100" t="s">
        <v>9</v>
      </c>
      <c r="D169" s="100"/>
      <c r="E169" s="11">
        <f>'[1]ECSF'!E16</f>
        <v>7253915</v>
      </c>
    </row>
    <row r="170" spans="2:5" ht="15" customHeight="1">
      <c r="B170" s="103"/>
      <c r="C170" s="97" t="s">
        <v>11</v>
      </c>
      <c r="D170" s="97"/>
      <c r="E170" s="12">
        <f>'[1]ECSF'!E18</f>
        <v>0</v>
      </c>
    </row>
    <row r="171" spans="2:5" ht="15" customHeight="1">
      <c r="B171" s="103"/>
      <c r="C171" s="97" t="s">
        <v>13</v>
      </c>
      <c r="D171" s="97"/>
      <c r="E171" s="12">
        <f>'[1]ECSF'!E19</f>
        <v>5999413</v>
      </c>
    </row>
    <row r="172" spans="2:5" ht="15">
      <c r="B172" s="103"/>
      <c r="C172" s="97" t="s">
        <v>15</v>
      </c>
      <c r="D172" s="97"/>
      <c r="E172" s="12">
        <f>'[1]ECSF'!E20</f>
        <v>0</v>
      </c>
    </row>
    <row r="173" spans="2:5" ht="15">
      <c r="B173" s="103"/>
      <c r="C173" s="97" t="s">
        <v>17</v>
      </c>
      <c r="D173" s="97"/>
      <c r="E173" s="12">
        <f>'[1]ECSF'!E21</f>
        <v>0</v>
      </c>
    </row>
    <row r="174" spans="2:5" ht="15" customHeight="1">
      <c r="B174" s="103"/>
      <c r="C174" s="97" t="s">
        <v>19</v>
      </c>
      <c r="D174" s="97"/>
      <c r="E174" s="12">
        <f>'[1]ECSF'!E22</f>
        <v>1254502</v>
      </c>
    </row>
    <row r="175" spans="2:5" ht="15" customHeight="1">
      <c r="B175" s="103"/>
      <c r="C175" s="97" t="s">
        <v>21</v>
      </c>
      <c r="D175" s="97"/>
      <c r="E175" s="12">
        <f>'[1]ECSF'!E23</f>
        <v>0</v>
      </c>
    </row>
    <row r="176" spans="2:5" ht="15">
      <c r="B176" s="103"/>
      <c r="C176" s="97" t="s">
        <v>23</v>
      </c>
      <c r="D176" s="97"/>
      <c r="E176" s="12">
        <f>'[1]ECSF'!E24</f>
        <v>0</v>
      </c>
    </row>
    <row r="177" spans="2:5" ht="15" customHeight="1">
      <c r="B177" s="103"/>
      <c r="C177" s="100" t="s">
        <v>28</v>
      </c>
      <c r="D177" s="100"/>
      <c r="E177" s="11">
        <f>'[1]ECSF'!E26</f>
        <v>37080742</v>
      </c>
    </row>
    <row r="178" spans="2:5" ht="15">
      <c r="B178" s="103"/>
      <c r="C178" s="97" t="s">
        <v>30</v>
      </c>
      <c r="D178" s="97"/>
      <c r="E178" s="12">
        <f>'[1]ECSF'!E28</f>
        <v>0</v>
      </c>
    </row>
    <row r="179" spans="2:5" ht="15" customHeight="1">
      <c r="B179" s="103"/>
      <c r="C179" s="97" t="s">
        <v>32</v>
      </c>
      <c r="D179" s="97"/>
      <c r="E179" s="12">
        <f>'[1]ECSF'!E29</f>
        <v>0</v>
      </c>
    </row>
    <row r="180" spans="2:5" ht="15" customHeight="1">
      <c r="B180" s="103"/>
      <c r="C180" s="97" t="s">
        <v>34</v>
      </c>
      <c r="D180" s="97"/>
      <c r="E180" s="12">
        <f>'[1]ECSF'!E30</f>
        <v>4744150</v>
      </c>
    </row>
    <row r="181" spans="2:5" ht="15" customHeight="1">
      <c r="B181" s="103"/>
      <c r="C181" s="97" t="s">
        <v>36</v>
      </c>
      <c r="D181" s="97"/>
      <c r="E181" s="12">
        <f>'[1]ECSF'!E31</f>
        <v>32336592</v>
      </c>
    </row>
    <row r="182" spans="2:5" ht="15" customHeight="1">
      <c r="B182" s="103"/>
      <c r="C182" s="97" t="s">
        <v>38</v>
      </c>
      <c r="D182" s="97"/>
      <c r="E182" s="12">
        <f>'[1]ECSF'!E32</f>
        <v>0</v>
      </c>
    </row>
    <row r="183" spans="2:5" ht="15" customHeight="1">
      <c r="B183" s="103"/>
      <c r="C183" s="97" t="s">
        <v>40</v>
      </c>
      <c r="D183" s="97"/>
      <c r="E183" s="12">
        <f>'[1]ECSF'!E33</f>
        <v>0</v>
      </c>
    </row>
    <row r="184" spans="2:5" ht="15" customHeight="1">
      <c r="B184" s="103"/>
      <c r="C184" s="97" t="s">
        <v>42</v>
      </c>
      <c r="D184" s="97"/>
      <c r="E184" s="12">
        <f>'[1]ECSF'!E34</f>
        <v>0</v>
      </c>
    </row>
    <row r="185" spans="2:5" ht="15" customHeight="1">
      <c r="B185" s="103"/>
      <c r="C185" s="97" t="s">
        <v>43</v>
      </c>
      <c r="D185" s="97"/>
      <c r="E185" s="12">
        <f>'[1]ECSF'!E35</f>
        <v>0</v>
      </c>
    </row>
    <row r="186" spans="2:5" ht="15" customHeight="1">
      <c r="B186" s="103"/>
      <c r="C186" s="97" t="s">
        <v>45</v>
      </c>
      <c r="D186" s="97"/>
      <c r="E186" s="12">
        <f>'[1]ECSF'!E36</f>
        <v>0</v>
      </c>
    </row>
    <row r="187" spans="2:5" ht="15" customHeight="1">
      <c r="B187" s="103"/>
      <c r="C187" s="100" t="s">
        <v>8</v>
      </c>
      <c r="D187" s="100"/>
      <c r="E187" s="11">
        <f>'[1]ECSF'!J14</f>
        <v>6039325</v>
      </c>
    </row>
    <row r="188" spans="2:5" ht="15">
      <c r="B188" s="103"/>
      <c r="C188" s="100" t="s">
        <v>10</v>
      </c>
      <c r="D188" s="100"/>
      <c r="E188" s="11">
        <f>'[1]ECSF'!J16</f>
        <v>6039325</v>
      </c>
    </row>
    <row r="189" spans="2:5" ht="15">
      <c r="B189" s="103"/>
      <c r="C189" s="97" t="s">
        <v>12</v>
      </c>
      <c r="D189" s="97"/>
      <c r="E189" s="12">
        <f>'[1]ECSF'!J18</f>
        <v>0</v>
      </c>
    </row>
    <row r="190" spans="2:5" ht="15">
      <c r="B190" s="103"/>
      <c r="C190" s="97" t="s">
        <v>14</v>
      </c>
      <c r="D190" s="97"/>
      <c r="E190" s="12">
        <f>'[1]ECSF'!J19</f>
        <v>0</v>
      </c>
    </row>
    <row r="191" spans="2:5" ht="15" customHeight="1">
      <c r="B191" s="103"/>
      <c r="C191" s="97" t="s">
        <v>16</v>
      </c>
      <c r="D191" s="97"/>
      <c r="E191" s="12">
        <f>'[1]ECSF'!J20</f>
        <v>0</v>
      </c>
    </row>
    <row r="192" spans="2:5" ht="15">
      <c r="B192" s="103"/>
      <c r="C192" s="97" t="s">
        <v>18</v>
      </c>
      <c r="D192" s="97"/>
      <c r="E192" s="12">
        <f>'[1]ECSF'!J21</f>
        <v>0</v>
      </c>
    </row>
    <row r="193" spans="2:5" ht="15" customHeight="1">
      <c r="B193" s="103"/>
      <c r="C193" s="97" t="s">
        <v>20</v>
      </c>
      <c r="D193" s="97"/>
      <c r="E193" s="12">
        <f>'[1]ECSF'!J22</f>
        <v>0</v>
      </c>
    </row>
    <row r="194" spans="2:5" ht="15" customHeight="1">
      <c r="B194" s="103"/>
      <c r="C194" s="97" t="s">
        <v>22</v>
      </c>
      <c r="D194" s="97"/>
      <c r="E194" s="12">
        <f>'[1]ECSF'!J23</f>
        <v>6039325</v>
      </c>
    </row>
    <row r="195" spans="2:5" ht="15" customHeight="1">
      <c r="B195" s="103"/>
      <c r="C195" s="97" t="s">
        <v>24</v>
      </c>
      <c r="D195" s="97"/>
      <c r="E195" s="12">
        <f>'[1]ECSF'!J24</f>
        <v>0</v>
      </c>
    </row>
    <row r="196" spans="2:5" ht="15" customHeight="1">
      <c r="B196" s="103"/>
      <c r="C196" s="97" t="s">
        <v>25</v>
      </c>
      <c r="D196" s="97"/>
      <c r="E196" s="12">
        <f>'[1]ECSF'!J25</f>
        <v>0</v>
      </c>
    </row>
    <row r="197" spans="2:5" ht="15" customHeight="1">
      <c r="B197" s="103"/>
      <c r="C197" s="106" t="s">
        <v>29</v>
      </c>
      <c r="D197" s="106"/>
      <c r="E197" s="11">
        <f>'[1]ECSF'!J27</f>
        <v>0</v>
      </c>
    </row>
    <row r="198" spans="2:5" ht="15" customHeight="1">
      <c r="B198" s="103"/>
      <c r="C198" s="97" t="s">
        <v>31</v>
      </c>
      <c r="D198" s="97"/>
      <c r="E198" s="12">
        <f>'[1]ECSF'!J29</f>
        <v>0</v>
      </c>
    </row>
    <row r="199" spans="2:5" ht="15" customHeight="1">
      <c r="B199" s="103"/>
      <c r="C199" s="97" t="s">
        <v>33</v>
      </c>
      <c r="D199" s="97"/>
      <c r="E199" s="12">
        <f>'[1]ECSF'!J30</f>
        <v>0</v>
      </c>
    </row>
    <row r="200" spans="2:5" ht="15" customHeight="1">
      <c r="B200" s="103"/>
      <c r="C200" s="97" t="s">
        <v>35</v>
      </c>
      <c r="D200" s="97"/>
      <c r="E200" s="12">
        <f>'[1]ECSF'!J31</f>
        <v>0</v>
      </c>
    </row>
    <row r="201" spans="2:5" ht="15">
      <c r="B201" s="103"/>
      <c r="C201" s="97" t="s">
        <v>37</v>
      </c>
      <c r="D201" s="97"/>
      <c r="E201" s="12">
        <f>'[1]ECSF'!J32</f>
        <v>0</v>
      </c>
    </row>
    <row r="202" spans="2:5" ht="15" customHeight="1">
      <c r="B202" s="103"/>
      <c r="C202" s="97" t="s">
        <v>39</v>
      </c>
      <c r="D202" s="97"/>
      <c r="E202" s="12">
        <f>'[1]ECSF'!J33</f>
        <v>0</v>
      </c>
    </row>
    <row r="203" spans="2:5" ht="15">
      <c r="B203" s="103"/>
      <c r="C203" s="97" t="s">
        <v>41</v>
      </c>
      <c r="D203" s="97"/>
      <c r="E203" s="12">
        <f>'[1]ECSF'!J34</f>
        <v>0</v>
      </c>
    </row>
    <row r="204" spans="2:5" ht="15" customHeight="1">
      <c r="B204" s="103"/>
      <c r="C204" s="100" t="s">
        <v>48</v>
      </c>
      <c r="D204" s="100"/>
      <c r="E204" s="11">
        <f>'[1]ECSF'!J36</f>
        <v>19965648</v>
      </c>
    </row>
    <row r="205" spans="2:5" ht="15" customHeight="1">
      <c r="B205" s="103"/>
      <c r="C205" s="100" t="s">
        <v>50</v>
      </c>
      <c r="D205" s="100"/>
      <c r="E205" s="11">
        <f>'[1]ECSF'!J38</f>
        <v>0</v>
      </c>
    </row>
    <row r="206" spans="2:5" ht="15" customHeight="1">
      <c r="B206" s="103"/>
      <c r="C206" s="97" t="s">
        <v>51</v>
      </c>
      <c r="D206" s="97"/>
      <c r="E206" s="12">
        <f>'[1]ECSF'!J40</f>
        <v>0</v>
      </c>
    </row>
    <row r="207" spans="2:5" ht="15" customHeight="1">
      <c r="B207" s="103"/>
      <c r="C207" s="97" t="s">
        <v>52</v>
      </c>
      <c r="D207" s="97"/>
      <c r="E207" s="12">
        <f>'[1]ECSF'!J41</f>
        <v>0</v>
      </c>
    </row>
    <row r="208" spans="2:5" ht="15" customHeight="1">
      <c r="B208" s="103"/>
      <c r="C208" s="97" t="s">
        <v>53</v>
      </c>
      <c r="D208" s="97"/>
      <c r="E208" s="12">
        <f>'[1]ECSF'!J42</f>
        <v>0</v>
      </c>
    </row>
    <row r="209" spans="2:5" ht="15" customHeight="1">
      <c r="B209" s="103"/>
      <c r="C209" s="100" t="s">
        <v>54</v>
      </c>
      <c r="D209" s="100"/>
      <c r="E209" s="11">
        <f>'[1]ECSF'!J44</f>
        <v>19965648</v>
      </c>
    </row>
    <row r="210" spans="2:5" ht="15">
      <c r="B210" s="103"/>
      <c r="C210" s="97" t="s">
        <v>55</v>
      </c>
      <c r="D210" s="97"/>
      <c r="E210" s="12">
        <f>'[1]ECSF'!J46</f>
        <v>0</v>
      </c>
    </row>
    <row r="211" spans="2:5" ht="15" customHeight="1">
      <c r="B211" s="103"/>
      <c r="C211" s="97" t="s">
        <v>56</v>
      </c>
      <c r="D211" s="97"/>
      <c r="E211" s="12">
        <f>'[1]ECSF'!J47</f>
        <v>17084655</v>
      </c>
    </row>
    <row r="212" spans="2:5" ht="15">
      <c r="B212" s="103"/>
      <c r="C212" s="97" t="s">
        <v>57</v>
      </c>
      <c r="D212" s="97"/>
      <c r="E212" s="12">
        <f>'[1]ECSF'!J48</f>
        <v>2880993</v>
      </c>
    </row>
    <row r="213" spans="2:5" ht="15" customHeight="1">
      <c r="B213" s="103"/>
      <c r="C213" s="97" t="s">
        <v>58</v>
      </c>
      <c r="D213" s="97"/>
      <c r="E213" s="12">
        <f>'[1]ECSF'!J49</f>
        <v>0</v>
      </c>
    </row>
    <row r="214" spans="2:5" ht="15">
      <c r="B214" s="103"/>
      <c r="C214" s="97" t="s">
        <v>59</v>
      </c>
      <c r="D214" s="97"/>
      <c r="E214" s="12">
        <f>'[1]ECSF'!J50</f>
        <v>0</v>
      </c>
    </row>
    <row r="215" spans="2:5" ht="15">
      <c r="B215" s="103"/>
      <c r="C215" s="100" t="s">
        <v>60</v>
      </c>
      <c r="D215" s="100"/>
      <c r="E215" s="11">
        <f>'[1]ECSF'!J52</f>
        <v>0</v>
      </c>
    </row>
    <row r="216" spans="2:5" ht="15">
      <c r="B216" s="103"/>
      <c r="C216" s="97" t="s">
        <v>61</v>
      </c>
      <c r="D216" s="97"/>
      <c r="E216" s="12">
        <f>'[1]ECSF'!J54</f>
        <v>0</v>
      </c>
    </row>
    <row r="217" spans="2:5" ht="15.75" thickBot="1">
      <c r="B217" s="104"/>
      <c r="C217" s="97" t="s">
        <v>62</v>
      </c>
      <c r="D217" s="97"/>
      <c r="E217" s="12">
        <f>'[1]ECSF'!J55</f>
        <v>0</v>
      </c>
    </row>
    <row r="218" spans="3:5" ht="15">
      <c r="C218" s="95" t="s">
        <v>76</v>
      </c>
      <c r="D218" s="5" t="s">
        <v>65</v>
      </c>
      <c r="E218" s="15" t="str">
        <f>'[1]ECSF'!C62</f>
        <v>LIC. ANA DE LA PARRA CORIA</v>
      </c>
    </row>
    <row r="219" spans="3:5" ht="15">
      <c r="C219" s="96"/>
      <c r="D219" s="5" t="s">
        <v>66</v>
      </c>
      <c r="E219" s="15" t="str">
        <f>'[1]ECSF'!C63</f>
        <v>DIRECTORA DE ADMINISTRACIÓN</v>
      </c>
    </row>
    <row r="220" spans="3:5" ht="15">
      <c r="C220" s="96" t="s">
        <v>75</v>
      </c>
      <c r="D220" s="5" t="s">
        <v>65</v>
      </c>
      <c r="E220" s="15" t="str">
        <f>'[1]ECSF'!G62</f>
        <v>SR. DAVID JUÁREZ JUÁREZ</v>
      </c>
    </row>
    <row r="221" spans="3:5" ht="15">
      <c r="C221" s="96"/>
      <c r="D221" s="5" t="s">
        <v>66</v>
      </c>
      <c r="E221" s="15" t="str">
        <f>'[1]ECSF'!G63</f>
        <v>SUBDIRECTOR DE RECURSOS FINANCIEROS</v>
      </c>
    </row>
  </sheetData>
  <sheetProtection password="C4FF" sheet="1" objects="1" scenarios="1"/>
  <mergeCells count="234"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ESF Y ECSF</dc:title>
  <dc:subject/>
  <dc:creator>teresita_quezada</dc:creator>
  <cp:keywords/>
  <dc:description/>
  <cp:lastModifiedBy>fernando_blanco</cp:lastModifiedBy>
  <cp:lastPrinted>2014-03-28T20:02:06Z</cp:lastPrinted>
  <dcterms:created xsi:type="dcterms:W3CDTF">2014-01-27T16:27:43Z</dcterms:created>
  <dcterms:modified xsi:type="dcterms:W3CDTF">2014-04-01T18:41:24Z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