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<sst xmlns="http://schemas.openxmlformats.org/spreadsheetml/2006/main" count="161" uniqueCount="41">
  <si>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</si>
  <si>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</si>
  <si>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</si>
  <si>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</si>
  <si>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</si>
  <si>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</si>
  <si>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</si>
  <si>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</si>
  <si>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</si>
  <si>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</si>
  <si>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</si>
  <si>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</si>
  <si>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</si>
  <si>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</si>
  <si>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</si>
  <si>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</si>
  <si>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</si>
  <si>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</si>
  <si>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</si>
  <si>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</si>
  <si>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</si>
  <si>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</si>
  <si>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</si>
  <si>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</si>
  <si>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</si>
  <si>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</si>
  <si>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</si>
  <si>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</si>
  <si>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</si>
  <si>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</si>
  <si>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</si>
  <si>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</si>
  <si>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</si>
  <si>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</si>
  <si>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</si>
  <si>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</si>
  <si>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NACIONAL DE PSIQUIATRIA RAMÓN DE LA FUENTE MUÑIZ</t>
  </si>
  <si>
    <t>LIC. ANA DE LA PARRA CORIA</t>
  </si>
  <si>
    <t>DIRECTORA DE ADMINISTRACIÓN</t>
  </si>
  <si>
    <t>SR. DAVID JUÁREZ JUÁREZ</t>
  </si>
  <si>
    <t>SUBDIRECTOR DE REC.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</si>
</sst>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226819177</v>
      </c>
      <c r="E14" s="36">
        <v>-165821940</v>
      </c>
      <c r="F14" s="36">
        <v>-12565511</v>
      </c>
      <c r="G14" s="36">
        <v>102710902</v>
      </c>
      <c r="H14" s="37">
        <f>SUM(D14:G14)</f>
        <v>151142628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4581211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4581211</v>
      </c>
      <c r="I16" s="34"/>
    </row>
    <row r="17" spans="1:9" ht="13.5">
      <c r="A17" s="30"/>
      <c r="B17" s="53" t="s">
        <v>14</v>
      </c>
      <c r="C17" s="53"/>
      <c r="D17" s="41">
        <v>2118957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2118957</v>
      </c>
      <c r="I17" s="34"/>
    </row>
    <row r="18" spans="1:9" ht="13.5">
      <c r="A18" s="30"/>
      <c r="B18" s="53" t="s">
        <v>15</v>
      </c>
      <c r="C18" s="53"/>
      <c r="D18" s="41">
        <v>2462254</v>
      </c>
      <c r="E18" s="41">
        <v>0</v>
      </c>
      <c r="F18" s="41">
        <v>0</v>
      </c>
      <c r="G18" s="41">
        <v>0</v>
      </c>
      <c r="H18" s="39">
        <f t="shared" si="0"/>
        <v>2462254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-12565511</v>
      </c>
      <c r="F21" s="40">
        <f>SUM(F22:F25)</f>
        <v>-4419017</v>
      </c>
      <c r="G21" s="40">
        <f>SUM(G22:G25)</f>
        <v>-52</v>
      </c>
      <c r="H21" s="40">
        <f t="shared" si="0"/>
        <v>-16984580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-16984528</v>
      </c>
      <c r="G22" s="41">
        <v>0</v>
      </c>
      <c r="H22" s="39">
        <f t="shared" si="0"/>
        <v>-16984528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-12565511</v>
      </c>
      <c r="F23" s="41">
        <v>12565511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-52</v>
      </c>
      <c r="H25" s="39">
        <f t="shared" si="0"/>
        <v>-52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231400388</v>
      </c>
      <c r="E27" s="42">
        <f>E14+E16+E21</f>
        <v>-178387451</v>
      </c>
      <c r="F27" s="42">
        <f>F14+F16+F21</f>
        <v>-16984528</v>
      </c>
      <c r="G27" s="42">
        <f>G14+G16+G21</f>
        <v>102710850</v>
      </c>
      <c r="H27" s="42">
        <f>SUM(D27:G27)</f>
        <v>138739259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26470543</v>
      </c>
      <c r="E29" s="40">
        <f>SUM(E30:E32)</f>
        <v>-100127</v>
      </c>
      <c r="F29" s="40">
        <f>SUM(F30:F32)</f>
        <v>0</v>
      </c>
      <c r="G29" s="40">
        <f>SUM(G30:G32)</f>
        <v>0</v>
      </c>
      <c r="H29" s="40">
        <f>SUM(D29:G29)</f>
        <v>26370416</v>
      </c>
      <c r="I29" s="34"/>
    </row>
    <row r="30" spans="1:9" ht="13.5">
      <c r="A30" s="30"/>
      <c r="B30" s="53" t="s">
        <v>24</v>
      </c>
      <c r="C30" s="53"/>
      <c r="D30" s="41">
        <v>23447058</v>
      </c>
      <c r="E30" s="41">
        <v>0</v>
      </c>
      <c r="F30" s="41">
        <v>0</v>
      </c>
      <c r="G30" s="41">
        <v>0</v>
      </c>
      <c r="H30" s="39">
        <f>SUM(D30:G30)</f>
        <v>23447058</v>
      </c>
      <c r="I30" s="34"/>
    </row>
    <row r="31" spans="1:9" ht="13.5">
      <c r="A31" s="30"/>
      <c r="B31" s="53" t="s">
        <v>15</v>
      </c>
      <c r="C31" s="53"/>
      <c r="D31" s="41">
        <v>3023485</v>
      </c>
      <c r="E31" s="41">
        <v>-100127</v>
      </c>
      <c r="F31" s="41">
        <v>0</v>
      </c>
      <c r="G31" s="41">
        <v>0</v>
      </c>
      <c r="H31" s="39">
        <f>SUM(D31:G31)</f>
        <v>2923358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-16984528</v>
      </c>
      <c r="F34" s="40">
        <f>SUM(F35:F38)</f>
        <v>5120736</v>
      </c>
      <c r="G34" s="40">
        <f>SUM(G35:G38)</f>
        <v>-2880993</v>
      </c>
      <c r="H34" s="40">
        <f>SUM(D34:G34)</f>
        <v>-14744785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-11863792</v>
      </c>
      <c r="G35" s="41">
        <v>0</v>
      </c>
      <c r="H35" s="39">
        <f>SUM(D35:G35)</f>
        <v>-11863792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-16984528</v>
      </c>
      <c r="F36" s="41">
        <v>16984528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-2880993</v>
      </c>
      <c r="H37" s="39">
        <f>SUM(D37:G37)</f>
        <v>-2880993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/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257870931</v>
      </c>
      <c r="E40" s="44">
        <f>E27+E29+E34</f>
        <v>-195472106</v>
      </c>
      <c r="F40" s="44">
        <f>F27+F29+F34</f>
        <v>-11863792</v>
      </c>
      <c r="G40" s="44">
        <f>G27+G29+G34</f>
        <v>99829857</v>
      </c>
      <c r="H40" s="44">
        <f>SUM(D40:G40)</f>
        <v>150364890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INSTITUTO NACIONAL DE PSIQUIATRIA RAMÓN DE LA FUENTE MUÑIZ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226819177</v>
      </c>
    </row>
    <row r="7" spans="2:5" ht="31.5" customHeight="1">
      <c r="B7" s="70"/>
      <c r="C7" s="68" t="s">
        <v>13</v>
      </c>
      <c r="D7" s="68"/>
      <c r="E7" s="2">
        <f>EVHP!D16</f>
        <v>4581211</v>
      </c>
    </row>
    <row r="8" spans="2:5" ht="15">
      <c r="B8" s="70"/>
      <c r="C8" s="69" t="s">
        <v>14</v>
      </c>
      <c r="D8" s="69"/>
      <c r="E8" s="3">
        <f>EVHP!D17</f>
        <v>2118957</v>
      </c>
    </row>
    <row r="9" spans="2:5" ht="15">
      <c r="B9" s="70"/>
      <c r="C9" s="69" t="s">
        <v>15</v>
      </c>
      <c r="D9" s="69"/>
      <c r="E9" s="3">
        <f>EVHP!D18</f>
        <v>2462254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231400388</v>
      </c>
    </row>
    <row r="17" spans="2:5" ht="34.5" customHeight="1">
      <c r="B17" s="70"/>
      <c r="C17" s="68" t="s">
        <v>23</v>
      </c>
      <c r="D17" s="68"/>
      <c r="E17" s="2">
        <f>EVHP!D29</f>
        <v>26470543</v>
      </c>
    </row>
    <row r="18" spans="2:5" ht="15">
      <c r="B18" s="70"/>
      <c r="C18" s="69" t="s">
        <v>24</v>
      </c>
      <c r="D18" s="69"/>
      <c r="E18" s="3">
        <f>EVHP!D30</f>
        <v>23447058</v>
      </c>
    </row>
    <row r="19" spans="2:5" ht="15">
      <c r="B19" s="70"/>
      <c r="C19" s="69" t="s">
        <v>15</v>
      </c>
      <c r="D19" s="69"/>
      <c r="E19" s="3">
        <f>EVHP!D31</f>
        <v>3023485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257870931</v>
      </c>
    </row>
    <row r="27" spans="2:5" ht="15">
      <c r="B27" s="74" t="s">
        <v>8</v>
      </c>
      <c r="C27" s="67" t="s">
        <v>12</v>
      </c>
      <c r="D27" s="67"/>
      <c r="E27" s="2">
        <f>EVHP!E14</f>
        <v>-165821940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-12565511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-12565511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-178387451</v>
      </c>
    </row>
    <row r="38" spans="2:5" ht="15">
      <c r="B38" s="74"/>
      <c r="C38" s="68" t="s">
        <v>23</v>
      </c>
      <c r="D38" s="68"/>
      <c r="E38" s="2">
        <f>SUM(E39:E41)</f>
        <v>-100127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-100127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-16984528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-16984528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-195472106</v>
      </c>
    </row>
    <row r="48" spans="2:5" ht="15">
      <c r="B48" s="74" t="s">
        <v>9</v>
      </c>
      <c r="C48" s="67" t="s">
        <v>12</v>
      </c>
      <c r="D48" s="67"/>
      <c r="E48" s="2">
        <f>EVHP!F14</f>
        <v>-12565511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-4419017</v>
      </c>
    </row>
    <row r="54" spans="2:5" ht="15">
      <c r="B54" s="74"/>
      <c r="C54" s="69" t="s">
        <v>18</v>
      </c>
      <c r="D54" s="69"/>
      <c r="E54" s="3">
        <f>EVHP!F22</f>
        <v>-16984528</v>
      </c>
    </row>
    <row r="55" spans="2:5" ht="15">
      <c r="B55" s="74"/>
      <c r="C55" s="69" t="s">
        <v>19</v>
      </c>
      <c r="D55" s="69"/>
      <c r="E55" s="3">
        <f>EVHP!F23</f>
        <v>12565511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-16984528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5120736</v>
      </c>
    </row>
    <row r="64" spans="2:5" ht="15">
      <c r="B64" s="74"/>
      <c r="C64" s="69" t="s">
        <v>18</v>
      </c>
      <c r="D64" s="69"/>
      <c r="E64" s="3">
        <f>EVHP!F35</f>
        <v>-11863792</v>
      </c>
    </row>
    <row r="65" spans="2:5" ht="15">
      <c r="B65" s="74"/>
      <c r="C65" s="69" t="s">
        <v>19</v>
      </c>
      <c r="D65" s="69"/>
      <c r="E65" s="3">
        <f>EVHP!F36</f>
        <v>16984528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-11863792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102710902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-52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-52</v>
      </c>
    </row>
    <row r="79" spans="2:5" ht="15.75" thickBot="1">
      <c r="B79" s="70"/>
      <c r="C79" s="72" t="s">
        <v>22</v>
      </c>
      <c r="D79" s="72"/>
      <c r="E79" s="4">
        <f>E69+E70+E74</f>
        <v>102710850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-2880993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-2880993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99829857</v>
      </c>
    </row>
    <row r="90" spans="2:5" ht="15">
      <c r="B90" s="70" t="s">
        <v>11</v>
      </c>
      <c r="C90" s="67" t="s">
        <v>12</v>
      </c>
      <c r="D90" s="67"/>
      <c r="E90" s="2">
        <f>EVHP!H14</f>
        <v>151142628</v>
      </c>
    </row>
    <row r="91" spans="2:5" ht="15">
      <c r="B91" s="70"/>
      <c r="C91" s="68" t="s">
        <v>13</v>
      </c>
      <c r="D91" s="68"/>
      <c r="E91" s="2">
        <f>EVHP!H16</f>
        <v>4581211</v>
      </c>
    </row>
    <row r="92" spans="2:5" ht="15">
      <c r="B92" s="70"/>
      <c r="C92" s="69" t="s">
        <v>14</v>
      </c>
      <c r="D92" s="69"/>
      <c r="E92" s="3">
        <f>EVHP!H17</f>
        <v>2118957</v>
      </c>
    </row>
    <row r="93" spans="2:5" ht="15">
      <c r="B93" s="70"/>
      <c r="C93" s="69" t="s">
        <v>15</v>
      </c>
      <c r="D93" s="69"/>
      <c r="E93" s="3">
        <f>EVHP!H18</f>
        <v>2462254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-16984580</v>
      </c>
    </row>
    <row r="96" spans="2:5" ht="15">
      <c r="B96" s="70"/>
      <c r="C96" s="69" t="s">
        <v>18</v>
      </c>
      <c r="D96" s="69"/>
      <c r="E96" s="3">
        <f>EVHP!H22</f>
        <v>-16984528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-52</v>
      </c>
    </row>
    <row r="100" spans="2:5" ht="15.75" thickBot="1">
      <c r="B100" s="70"/>
      <c r="C100" s="72" t="s">
        <v>22</v>
      </c>
      <c r="D100" s="72"/>
      <c r="E100" s="4">
        <f>SUM(E16:H16)</f>
        <v>231400388</v>
      </c>
    </row>
    <row r="101" spans="2:5" ht="15">
      <c r="B101" s="70"/>
      <c r="C101" s="68" t="s">
        <v>23</v>
      </c>
      <c r="D101" s="68"/>
      <c r="E101" s="2">
        <f>SUM(E17:H17)</f>
        <v>26470543</v>
      </c>
    </row>
    <row r="102" spans="2:5" ht="15">
      <c r="B102" s="70"/>
      <c r="C102" s="69" t="s">
        <v>24</v>
      </c>
      <c r="D102" s="69"/>
      <c r="E102" s="3">
        <f>EVHP!H30</f>
        <v>23447058</v>
      </c>
    </row>
    <row r="103" spans="2:5" ht="15">
      <c r="B103" s="70"/>
      <c r="C103" s="69" t="s">
        <v>15</v>
      </c>
      <c r="D103" s="69"/>
      <c r="E103" s="3">
        <f>EVHP!H31</f>
        <v>2923358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-14744785</v>
      </c>
    </row>
    <row r="106" spans="2:5" ht="15">
      <c r="B106" s="70"/>
      <c r="C106" s="69" t="s">
        <v>18</v>
      </c>
      <c r="D106" s="69"/>
      <c r="E106" s="3">
        <f>EVHP!H35</f>
        <v>-11863792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-2880993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257870931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LIC. ANA DE LA PARRA CORIA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EVHP</dc:title>
  <dc:subject/>
  <dc:creator>teresita_quezada</dc:creator>
  <cp:keywords/>
  <dc:description/>
  <cp:lastModifiedBy>fernando_blanco</cp:lastModifiedBy>
  <cp:lastPrinted>2014-02-17T22:36:02Z</cp:lastPrinted>
  <dcterms:created xsi:type="dcterms:W3CDTF">2014-01-27T17:49:52Z</dcterms:created>
  <dcterms:modified xsi:type="dcterms:W3CDTF">2014-04-01T18:45:26Z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