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<sst xmlns="http://schemas.openxmlformats.org/spreadsheetml/2006/main" count="157" uniqueCount="53">
  <si>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</si>
  <si>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</si>
  <si>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</si>
  <si>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</si>
  <si>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</si>
  <si>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</si>
  <si>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</si>
  <si>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</si>
  <si>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</si>
  <si>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</si>
  <si>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</si>
  <si>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</si>
  <si>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</si>
  <si>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</si>
  <si>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</si>
  <si>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</si>
  <si>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</si>
  <si>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</si>
  <si>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</si>
  <si>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</si>
  <si>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</si>
  <si>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</si>
  <si>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</si>
  <si>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</si>
  <si>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</si>
  <si>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</si>
  <si>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</si>
  <si>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</si>
  <si>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</si>
  <si>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</si>
  <si>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</si>
  <si>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</si>
  <si>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</si>
  <si>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</si>
  <si>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</si>
  <si>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</si>
  <si>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</si>
  <si>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</si>
  <si>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</si>
  <si>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</si>
  <si>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</si>
  <si>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</si>
  <si>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</si>
  <si>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</si>
  <si>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</si>
  <si>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</si>
  <si>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</si>
  <si>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</si>
  <si>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INSTITUTO NACIONAL DE PSIQUIATRIA RAMÓN DE LA FUENTE MUÑIZ</t>
  </si>
  <si>
    <t>LIC. ANA DE LA PARRA CORIA</t>
  </si>
  <si>
    <t>DIRECTORA DE ADMINISTRACIÓN</t>
  </si>
  <si>
    <t>SR. DAVID JUÁREZ JUÁREZ</t>
  </si>
  <si>
    <t>SUBDIRECTOR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</si>
</sst>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30353837</v>
      </c>
      <c r="E16" s="31">
        <f>SUM(E18:E24)</f>
        <v>452222156</v>
      </c>
      <c r="F16" s="31">
        <f>SUM(F18:F24)</f>
        <v>451938023</v>
      </c>
      <c r="G16" s="31">
        <f>D16+E16-F16</f>
        <v>30637970</v>
      </c>
      <c r="H16" s="31">
        <f>G16-D16</f>
        <v>284133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21328971</v>
      </c>
      <c r="E18" s="37">
        <v>95996788</v>
      </c>
      <c r="F18" s="37">
        <v>102966570</v>
      </c>
      <c r="G18" s="38">
        <f>D18+E18-F18</f>
        <v>14359189</v>
      </c>
      <c r="H18" s="38">
        <f>G18-D18</f>
        <v>-6969782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5831700</v>
      </c>
      <c r="E19" s="37">
        <v>341612126</v>
      </c>
      <c r="F19" s="37">
        <v>335612713</v>
      </c>
      <c r="G19" s="38">
        <f aca="true" t="shared" si="0" ref="G19:G24">D19+E19-F19</f>
        <v>11831113</v>
      </c>
      <c r="H19" s="38">
        <f aca="true" t="shared" si="1" ref="H19:H24">G19-D19</f>
        <v>5999413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3193166</v>
      </c>
      <c r="E22" s="37">
        <v>14613242</v>
      </c>
      <c r="F22" s="37">
        <v>13358740</v>
      </c>
      <c r="G22" s="38">
        <f t="shared" si="0"/>
        <v>4447668</v>
      </c>
      <c r="H22" s="38">
        <f t="shared" si="1"/>
        <v>1254502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133855961</v>
      </c>
      <c r="E26" s="31">
        <f>SUM(E28:E36)</f>
        <v>45196836</v>
      </c>
      <c r="F26" s="31">
        <f>SUM(F28:F36)</f>
        <v>18405888</v>
      </c>
      <c r="G26" s="31">
        <f>D26+E26-F26</f>
        <v>160646909</v>
      </c>
      <c r="H26" s="31">
        <f>G26-D26</f>
        <v>26790948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215192266</v>
      </c>
      <c r="E30" s="37">
        <v>4744150</v>
      </c>
      <c r="F30" s="37">
        <v>0</v>
      </c>
      <c r="G30" s="38">
        <f t="shared" si="2"/>
        <v>219936416</v>
      </c>
      <c r="H30" s="38">
        <f t="shared" si="3"/>
        <v>4744150</v>
      </c>
      <c r="I30" s="35"/>
    </row>
    <row r="31" spans="1:9" ht="19.5" customHeight="1">
      <c r="A31" s="33"/>
      <c r="B31" s="56" t="s">
        <v>27</v>
      </c>
      <c r="C31" s="56"/>
      <c r="D31" s="37">
        <v>214280514</v>
      </c>
      <c r="E31" s="37">
        <v>37619262</v>
      </c>
      <c r="F31" s="37">
        <v>5282670</v>
      </c>
      <c r="G31" s="38">
        <f t="shared" si="2"/>
        <v>246617106</v>
      </c>
      <c r="H31" s="38">
        <f t="shared" si="3"/>
        <v>32336592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-295616819</v>
      </c>
      <c r="E33" s="37">
        <v>2833424</v>
      </c>
      <c r="F33" s="37">
        <v>13123218</v>
      </c>
      <c r="G33" s="38">
        <f t="shared" si="2"/>
        <v>-305906613</v>
      </c>
      <c r="H33" s="38">
        <f t="shared" si="3"/>
        <v>-10289794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164209798</v>
      </c>
      <c r="E38" s="31">
        <f>E16+E26</f>
        <v>497418992</v>
      </c>
      <c r="F38" s="31">
        <f>F16+F26</f>
        <v>470343911</v>
      </c>
      <c r="G38" s="31">
        <f>G16+G26</f>
        <v>191284879</v>
      </c>
      <c r="H38" s="31">
        <f>H16+H26</f>
        <v>27075081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30353837</v>
      </c>
    </row>
    <row r="7" spans="2:5" ht="15">
      <c r="B7" s="81"/>
      <c r="C7" s="82"/>
      <c r="D7" s="4" t="s">
        <v>16</v>
      </c>
      <c r="E7" s="5">
        <f>EAA!D18</f>
        <v>21328971</v>
      </c>
    </row>
    <row r="8" spans="2:5" ht="15">
      <c r="B8" s="81"/>
      <c r="C8" s="82"/>
      <c r="D8" s="4" t="s">
        <v>17</v>
      </c>
      <c r="E8" s="5">
        <f>EAA!D19</f>
        <v>5831700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3193166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133855961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215192266</v>
      </c>
    </row>
    <row r="18" spans="2:5" ht="15">
      <c r="B18" s="81"/>
      <c r="C18" s="82"/>
      <c r="D18" s="4" t="s">
        <v>27</v>
      </c>
      <c r="E18" s="5">
        <f>EAA!D31</f>
        <v>214280514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-295616819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164209798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452222156</v>
      </c>
    </row>
    <row r="26" spans="2:5" ht="15">
      <c r="B26" s="81"/>
      <c r="C26" s="82"/>
      <c r="D26" s="4" t="s">
        <v>16</v>
      </c>
      <c r="E26" s="5">
        <f>EAA!E18</f>
        <v>95996788</v>
      </c>
    </row>
    <row r="27" spans="2:5" ht="15">
      <c r="B27" s="81"/>
      <c r="C27" s="82"/>
      <c r="D27" s="4" t="s">
        <v>17</v>
      </c>
      <c r="E27" s="5">
        <f>EAA!E19</f>
        <v>341612126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14613242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45196836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4744150</v>
      </c>
    </row>
    <row r="37" spans="2:5" ht="15">
      <c r="B37" s="81"/>
      <c r="C37" s="82"/>
      <c r="D37" s="4" t="s">
        <v>27</v>
      </c>
      <c r="E37" s="5">
        <f>EAA!E31</f>
        <v>37619262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2833424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497418992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451938023</v>
      </c>
    </row>
    <row r="45" spans="2:5" ht="15">
      <c r="B45" s="81"/>
      <c r="C45" s="82"/>
      <c r="D45" s="4" t="s">
        <v>16</v>
      </c>
      <c r="E45" s="5">
        <f>EAA!F18</f>
        <v>102966570</v>
      </c>
    </row>
    <row r="46" spans="2:5" ht="15">
      <c r="B46" s="81"/>
      <c r="C46" s="82"/>
      <c r="D46" s="4" t="s">
        <v>17</v>
      </c>
      <c r="E46" s="5">
        <f>EAA!F19</f>
        <v>335612713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13358740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18405888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5282670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13123218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470343911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30637970</v>
      </c>
    </row>
    <row r="64" spans="2:5" ht="15">
      <c r="B64" s="84"/>
      <c r="C64" s="82"/>
      <c r="D64" s="4" t="s">
        <v>16</v>
      </c>
      <c r="E64" s="5">
        <f>EAA!G18</f>
        <v>14359189</v>
      </c>
    </row>
    <row r="65" spans="2:5" ht="15">
      <c r="B65" s="84"/>
      <c r="C65" s="82"/>
      <c r="D65" s="4" t="s">
        <v>17</v>
      </c>
      <c r="E65" s="5">
        <f>EAA!G19</f>
        <v>11831113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4447668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160646909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219936416</v>
      </c>
    </row>
    <row r="75" spans="2:5" ht="15">
      <c r="B75" s="84"/>
      <c r="C75" s="82"/>
      <c r="D75" s="4" t="s">
        <v>27</v>
      </c>
      <c r="E75" s="5">
        <f>EAA!G31</f>
        <v>246617106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-305906613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191284879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284133</v>
      </c>
    </row>
    <row r="83" spans="2:5" ht="15">
      <c r="B83" s="84"/>
      <c r="C83" s="82"/>
      <c r="D83" s="4" t="s">
        <v>16</v>
      </c>
      <c r="E83" s="5">
        <f>EAA!H18</f>
        <v>-6969782</v>
      </c>
    </row>
    <row r="84" spans="2:5" ht="15">
      <c r="B84" s="84"/>
      <c r="C84" s="82"/>
      <c r="D84" s="4" t="s">
        <v>17</v>
      </c>
      <c r="E84" s="5">
        <f>EAA!H19</f>
        <v>5999413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1254502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26790948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4744150</v>
      </c>
    </row>
    <row r="94" spans="2:5" ht="15">
      <c r="B94" s="84"/>
      <c r="C94" s="82"/>
      <c r="D94" s="4" t="s">
        <v>27</v>
      </c>
      <c r="E94" s="5">
        <f>EAA!H31</f>
        <v>32336592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-10289794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27075081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EAA</dc:title>
  <dc:subject/>
  <dc:creator>teresita_quezada</dc:creator>
  <cp:keywords/>
  <dc:description/>
  <cp:lastModifiedBy>fernando_blanco</cp:lastModifiedBy>
  <cp:lastPrinted>2014-03-19T00:47:52Z</cp:lastPrinted>
  <dcterms:created xsi:type="dcterms:W3CDTF">2014-01-27T18:04:15Z</dcterms:created>
  <dcterms:modified xsi:type="dcterms:W3CDTF">2014-04-01T19:09:33Z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