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<sst xmlns="http://schemas.openxmlformats.org/spreadsheetml/2006/main" count="161" uniqueCount="41">
  <si>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</si>
  <si>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</si>
  <si>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</si>
  <si>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</si>
  <si>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</si>
  <si>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</si>
  <si>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</si>
  <si>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</si>
  <si>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</si>
  <si>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</si>
  <si>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</si>
  <si>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</si>
  <si>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</si>
  <si>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</si>
  <si>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</si>
  <si>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</si>
  <si>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</si>
  <si>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</si>
  <si>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</si>
  <si>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</si>
  <si>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</si>
  <si>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</si>
  <si>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</si>
  <si>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</si>
  <si>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</si>
  <si>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</si>
  <si>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</si>
  <si>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</si>
  <si>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</si>
  <si>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</si>
  <si>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</si>
  <si>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</si>
  <si>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</si>
  <si>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</si>
  <si>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</si>
  <si>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</si>
  <si>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CENTROS DE INTEGRACION JUVENIL, A.C.</t>
  </si>
  <si>
    <t>LIC. IVÁN RUBÉN RÉTIZ MÁRQUEZ</t>
  </si>
  <si>
    <t>DIRECTOR GENERAL ADJUNTO ADMINISTRATIVO</t>
  </si>
  <si>
    <t>C.P. SALVADOR MELÉNDEZ MARTÍNEZ</t>
  </si>
  <si>
    <t>SUBDIRECTOR DE RECURSOS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</si>
</sst>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H1" sqref="H1:I1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36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230044137</v>
      </c>
      <c r="E14" s="36">
        <v>-188890968</v>
      </c>
      <c r="F14" s="36">
        <v>18271667</v>
      </c>
      <c r="G14" s="36">
        <v>55491164</v>
      </c>
      <c r="H14" s="37">
        <f>SUM(D14:G14)</f>
        <v>114916000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804237</v>
      </c>
      <c r="E16" s="40">
        <f>SUM(E17:E19)</f>
        <v>0</v>
      </c>
      <c r="F16" s="40">
        <f>SUM(F17:F19)</f>
        <v>0</v>
      </c>
      <c r="G16" s="40">
        <f>SUM(G17:G19)</f>
        <v>-2006867</v>
      </c>
      <c r="H16" s="40">
        <f>SUM(D16:G16)</f>
        <v>-1202630</v>
      </c>
      <c r="I16" s="34"/>
    </row>
    <row r="17" spans="1:9" ht="13.5">
      <c r="A17" s="30"/>
      <c r="B17" s="53" t="s">
        <v>14</v>
      </c>
      <c r="C17" s="53"/>
      <c r="D17" s="41">
        <v>804237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804237</v>
      </c>
      <c r="I17" s="34"/>
    </row>
    <row r="18" spans="1:9" ht="13.5">
      <c r="A18" s="30"/>
      <c r="B18" s="53" t="s">
        <v>15</v>
      </c>
      <c r="C18" s="53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3" t="s">
        <v>16</v>
      </c>
      <c r="C19" s="53"/>
      <c r="D19" s="41">
        <v>0</v>
      </c>
      <c r="E19" s="41">
        <v>0</v>
      </c>
      <c r="F19" s="41">
        <v>0</v>
      </c>
      <c r="G19" s="41">
        <v>-2006867</v>
      </c>
      <c r="H19" s="39">
        <f t="shared" si="0"/>
        <v>-2006867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0</v>
      </c>
      <c r="F21" s="40">
        <f>SUM(F22:F25)</f>
        <v>4234310</v>
      </c>
      <c r="G21" s="40">
        <f>SUM(G22:G25)</f>
        <v>0</v>
      </c>
      <c r="H21" s="40">
        <f t="shared" si="0"/>
        <v>4234310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0</v>
      </c>
      <c r="F22" s="41">
        <v>4234310</v>
      </c>
      <c r="G22" s="41">
        <v>0</v>
      </c>
      <c r="H22" s="39">
        <f t="shared" si="0"/>
        <v>4234310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0</v>
      </c>
      <c r="F23" s="41">
        <v>0</v>
      </c>
      <c r="G23" s="41">
        <v>0</v>
      </c>
      <c r="H23" s="39">
        <f t="shared" si="0"/>
        <v>0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230848374</v>
      </c>
      <c r="E27" s="42">
        <f>E14+E16+E21</f>
        <v>-188890968</v>
      </c>
      <c r="F27" s="42">
        <f>F14+F16+F21</f>
        <v>22505977</v>
      </c>
      <c r="G27" s="42">
        <f>G14+G16+G21</f>
        <v>53484297</v>
      </c>
      <c r="H27" s="42">
        <f>SUM(D27:G27)</f>
        <v>117947680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15693778</v>
      </c>
      <c r="E29" s="40">
        <f>SUM(E30:E32)</f>
        <v>0</v>
      </c>
      <c r="F29" s="40">
        <f>SUM(F30:F32)</f>
        <v>0</v>
      </c>
      <c r="G29" s="40">
        <f>SUM(G30:G32)</f>
        <v>-674005</v>
      </c>
      <c r="H29" s="40">
        <f>SUM(D29:G29)</f>
        <v>15019773</v>
      </c>
      <c r="I29" s="34"/>
    </row>
    <row r="30" spans="1:9" ht="13.5">
      <c r="A30" s="30"/>
      <c r="B30" s="53" t="s">
        <v>24</v>
      </c>
      <c r="C30" s="53"/>
      <c r="D30" s="41">
        <v>15693778</v>
      </c>
      <c r="E30" s="41">
        <v>0</v>
      </c>
      <c r="F30" s="41">
        <v>0</v>
      </c>
      <c r="G30" s="41">
        <v>0</v>
      </c>
      <c r="H30" s="39">
        <f>SUM(D30:G30)</f>
        <v>15693778</v>
      </c>
      <c r="I30" s="34"/>
    </row>
    <row r="31" spans="1:9" ht="13.5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-674005</v>
      </c>
      <c r="H32" s="39">
        <f>SUM(D32:G32)</f>
        <v>-674005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-17530937</v>
      </c>
      <c r="F34" s="40">
        <f>SUM(F35:F38)</f>
        <v>-20136685</v>
      </c>
      <c r="G34" s="40">
        <f>SUM(G35:G38)</f>
        <v>0</v>
      </c>
      <c r="H34" s="40">
        <f>SUM(D34:G34)</f>
        <v>-37667622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-17530937</v>
      </c>
      <c r="F35" s="41">
        <v>-31772475</v>
      </c>
      <c r="G35" s="41">
        <v>0</v>
      </c>
      <c r="H35" s="39">
        <f>SUM(D35:G35)</f>
        <v>-49303412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11635790</v>
      </c>
      <c r="G37" s="41">
        <v>0</v>
      </c>
      <c r="H37" s="39">
        <f>SUM(D37:G37)</f>
        <v>11635790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246542152</v>
      </c>
      <c r="E40" s="44">
        <f>E27+E29+E34</f>
        <v>-206421905</v>
      </c>
      <c r="F40" s="44">
        <f>F27+F29+F34</f>
        <v>2369292</v>
      </c>
      <c r="G40" s="44">
        <f>G27+G29+G34</f>
        <v>52810292</v>
      </c>
      <c r="H40" s="44">
        <f>SUM(D40:G40)</f>
        <v>95299831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37</v>
      </c>
      <c r="D46" s="64"/>
      <c r="E46" s="12"/>
      <c r="F46" s="12"/>
      <c r="G46" s="64" t="s">
        <v>39</v>
      </c>
      <c r="H46" s="64"/>
      <c r="I46" s="15"/>
      <c r="J46" s="12"/>
    </row>
    <row r="47" spans="1:10" ht="13.5" customHeight="1">
      <c r="A47" s="8"/>
      <c r="B47" s="16"/>
      <c r="C47" s="65" t="s">
        <v>38</v>
      </c>
      <c r="D47" s="65"/>
      <c r="E47" s="17"/>
      <c r="F47" s="17"/>
      <c r="G47" s="65" t="s">
        <v>40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34.5">
      <c r="B3" s="66" t="s">
        <v>5</v>
      </c>
      <c r="C3" s="66"/>
      <c r="D3" s="66"/>
      <c r="E3" s="5" t="str">
        <f>EVHP!C8</f>
        <v>CENTROS DE INTEGRACION JUVENIL, A.C.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230044137</v>
      </c>
    </row>
    <row r="7" spans="2:5" ht="31.5" customHeight="1">
      <c r="B7" s="70"/>
      <c r="C7" s="68" t="s">
        <v>13</v>
      </c>
      <c r="D7" s="68"/>
      <c r="E7" s="2">
        <f>EVHP!D16</f>
        <v>804237</v>
      </c>
    </row>
    <row r="8" spans="2:5" ht="15">
      <c r="B8" s="70"/>
      <c r="C8" s="69" t="s">
        <v>14</v>
      </c>
      <c r="D8" s="69"/>
      <c r="E8" s="3">
        <f>EVHP!D17</f>
        <v>804237</v>
      </c>
    </row>
    <row r="9" spans="2:5" ht="15">
      <c r="B9" s="70"/>
      <c r="C9" s="69" t="s">
        <v>15</v>
      </c>
      <c r="D9" s="69"/>
      <c r="E9" s="3">
        <f>EVHP!D18</f>
        <v>0</v>
      </c>
    </row>
    <row r="10" spans="2:5" ht="29.25" customHeight="1">
      <c r="B10" s="70"/>
      <c r="C10" s="69" t="s">
        <v>16</v>
      </c>
      <c r="D10" s="69"/>
      <c r="E10" s="3">
        <f>EVHP!D19</f>
        <v>0</v>
      </c>
    </row>
    <row r="11" spans="2:5" ht="24.75" customHeight="1">
      <c r="B11" s="70"/>
      <c r="C11" s="68" t="s">
        <v>17</v>
      </c>
      <c r="D11" s="68"/>
      <c r="E11" s="2">
        <f>EVHP!D21</f>
        <v>0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0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230848374</v>
      </c>
    </row>
    <row r="17" spans="2:5" ht="34.5" customHeight="1">
      <c r="B17" s="70"/>
      <c r="C17" s="68" t="s">
        <v>23</v>
      </c>
      <c r="D17" s="68"/>
      <c r="E17" s="2">
        <f>EVHP!D29</f>
        <v>15693778</v>
      </c>
    </row>
    <row r="18" spans="2:5" ht="15">
      <c r="B18" s="70"/>
      <c r="C18" s="69" t="s">
        <v>24</v>
      </c>
      <c r="D18" s="69"/>
      <c r="E18" s="3">
        <f>EVHP!D30</f>
        <v>15693778</v>
      </c>
    </row>
    <row r="19" spans="2:5" ht="15">
      <c r="B19" s="70"/>
      <c r="C19" s="69" t="s">
        <v>15</v>
      </c>
      <c r="D19" s="69"/>
      <c r="E19" s="3">
        <f>EVHP!D31</f>
        <v>0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246542152</v>
      </c>
    </row>
    <row r="27" spans="2:5" ht="15">
      <c r="B27" s="74" t="s">
        <v>8</v>
      </c>
      <c r="C27" s="67" t="s">
        <v>12</v>
      </c>
      <c r="D27" s="67"/>
      <c r="E27" s="2">
        <f>EVHP!E14</f>
        <v>-188890968</v>
      </c>
    </row>
    <row r="28" spans="2:5" ht="15">
      <c r="B28" s="74"/>
      <c r="C28" s="68" t="s">
        <v>13</v>
      </c>
      <c r="D28" s="68"/>
      <c r="E28" s="2">
        <f>EVHP!E16</f>
        <v>0</v>
      </c>
    </row>
    <row r="29" spans="2:5" ht="15">
      <c r="B29" s="74"/>
      <c r="C29" s="69" t="s">
        <v>14</v>
      </c>
      <c r="D29" s="69"/>
      <c r="E29" s="3">
        <f>EVHP!E17</f>
        <v>0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0</v>
      </c>
    </row>
    <row r="32" spans="2:5" ht="15">
      <c r="B32" s="74"/>
      <c r="C32" s="68" t="s">
        <v>17</v>
      </c>
      <c r="D32" s="68"/>
      <c r="E32" s="2">
        <f>EVHP!E21</f>
        <v>0</v>
      </c>
    </row>
    <row r="33" spans="2:5" ht="15">
      <c r="B33" s="74"/>
      <c r="C33" s="69" t="s">
        <v>18</v>
      </c>
      <c r="D33" s="69"/>
      <c r="E33" s="3">
        <f>EVHP!E22</f>
        <v>0</v>
      </c>
    </row>
    <row r="34" spans="2:5" ht="15">
      <c r="B34" s="74"/>
      <c r="C34" s="69" t="s">
        <v>19</v>
      </c>
      <c r="D34" s="69"/>
      <c r="E34" s="3">
        <f>EVHP!E23</f>
        <v>0</v>
      </c>
    </row>
    <row r="35" spans="2:5" ht="15">
      <c r="B35" s="74"/>
      <c r="C35" s="69" t="s">
        <v>20</v>
      </c>
      <c r="D35" s="69"/>
      <c r="E35" s="3">
        <f>EVHP!E24</f>
        <v>0</v>
      </c>
    </row>
    <row r="36" spans="2:5" ht="15">
      <c r="B36" s="74"/>
      <c r="C36" s="69" t="s">
        <v>21</v>
      </c>
      <c r="D36" s="69"/>
      <c r="E36" s="3">
        <f>EVHP!E25</f>
        <v>0</v>
      </c>
    </row>
    <row r="37" spans="2:5" ht="15.75" thickBot="1">
      <c r="B37" s="74"/>
      <c r="C37" s="72" t="s">
        <v>22</v>
      </c>
      <c r="D37" s="72"/>
      <c r="E37" s="4">
        <f>E27+E28+E32</f>
        <v>-188890968</v>
      </c>
    </row>
    <row r="38" spans="2:5" ht="15">
      <c r="B38" s="74"/>
      <c r="C38" s="68" t="s">
        <v>23</v>
      </c>
      <c r="D38" s="68"/>
      <c r="E38" s="2">
        <f>SUM(E39:E41)</f>
        <v>0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-17530937</v>
      </c>
    </row>
    <row r="43" spans="2:5" ht="15">
      <c r="B43" s="74"/>
      <c r="C43" s="69" t="s">
        <v>18</v>
      </c>
      <c r="D43" s="69"/>
      <c r="E43" s="3">
        <f>EVHP!E35</f>
        <v>-17530937</v>
      </c>
    </row>
    <row r="44" spans="2:5" ht="15">
      <c r="B44" s="74"/>
      <c r="C44" s="69" t="s">
        <v>19</v>
      </c>
      <c r="D44" s="69"/>
      <c r="E44" s="3">
        <f>EVHP!E36</f>
        <v>0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-206421905</v>
      </c>
    </row>
    <row r="48" spans="2:5" ht="15">
      <c r="B48" s="74" t="s">
        <v>9</v>
      </c>
      <c r="C48" s="67" t="s">
        <v>12</v>
      </c>
      <c r="D48" s="67"/>
      <c r="E48" s="2">
        <f>EVHP!F14</f>
        <v>18271667</v>
      </c>
    </row>
    <row r="49" spans="2:5" ht="15">
      <c r="B49" s="74"/>
      <c r="C49" s="68" t="s">
        <v>13</v>
      </c>
      <c r="D49" s="68"/>
      <c r="E49" s="2">
        <f>EVHP!F16</f>
        <v>0</v>
      </c>
    </row>
    <row r="50" spans="2:5" ht="15">
      <c r="B50" s="74"/>
      <c r="C50" s="69" t="s">
        <v>14</v>
      </c>
      <c r="D50" s="69"/>
      <c r="E50" s="3">
        <f>EVHP!F17</f>
        <v>0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0</v>
      </c>
    </row>
    <row r="53" spans="2:5" ht="15">
      <c r="B53" s="74"/>
      <c r="C53" s="68" t="s">
        <v>17</v>
      </c>
      <c r="D53" s="68"/>
      <c r="E53" s="2">
        <f>EVHP!F21</f>
        <v>4234310</v>
      </c>
    </row>
    <row r="54" spans="2:5" ht="15">
      <c r="B54" s="74"/>
      <c r="C54" s="69" t="s">
        <v>18</v>
      </c>
      <c r="D54" s="69"/>
      <c r="E54" s="3">
        <f>EVHP!F22</f>
        <v>4234310</v>
      </c>
    </row>
    <row r="55" spans="2:5" ht="15">
      <c r="B55" s="74"/>
      <c r="C55" s="69" t="s">
        <v>19</v>
      </c>
      <c r="D55" s="69"/>
      <c r="E55" s="3">
        <f>EVHP!F23</f>
        <v>0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22505977</v>
      </c>
    </row>
    <row r="59" spans="2:5" ht="15">
      <c r="B59" s="74"/>
      <c r="C59" s="68" t="s">
        <v>23</v>
      </c>
      <c r="D59" s="68"/>
      <c r="E59" s="2">
        <f>SUM(E60:E62)</f>
        <v>0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-20136685</v>
      </c>
    </row>
    <row r="64" spans="2:5" ht="15">
      <c r="B64" s="74"/>
      <c r="C64" s="69" t="s">
        <v>18</v>
      </c>
      <c r="D64" s="69"/>
      <c r="E64" s="3">
        <f>EVHP!F35</f>
        <v>-31772475</v>
      </c>
    </row>
    <row r="65" spans="2:5" ht="15">
      <c r="B65" s="74"/>
      <c r="C65" s="69" t="s">
        <v>19</v>
      </c>
      <c r="D65" s="69"/>
      <c r="E65" s="3">
        <f>EVHP!F36</f>
        <v>0</v>
      </c>
    </row>
    <row r="66" spans="2:5" ht="15">
      <c r="B66" s="74"/>
      <c r="C66" s="69" t="s">
        <v>20</v>
      </c>
      <c r="D66" s="69"/>
      <c r="E66" s="3">
        <f>EVHP!F37</f>
        <v>11635790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2369292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55491164</v>
      </c>
    </row>
    <row r="70" spans="2:5" ht="15">
      <c r="B70" s="70"/>
      <c r="C70" s="68" t="s">
        <v>13</v>
      </c>
      <c r="D70" s="68"/>
      <c r="E70" s="2">
        <f>EVHP!G16</f>
        <v>-2006867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-2006867</v>
      </c>
    </row>
    <row r="74" spans="2:5" ht="15">
      <c r="B74" s="70"/>
      <c r="C74" s="68" t="s">
        <v>17</v>
      </c>
      <c r="D74" s="68"/>
      <c r="E74" s="2">
        <f>EVHP!G21</f>
        <v>0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0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53484297</v>
      </c>
    </row>
    <row r="80" spans="2:5" ht="15">
      <c r="B80" s="70"/>
      <c r="C80" s="68" t="s">
        <v>23</v>
      </c>
      <c r="D80" s="68"/>
      <c r="E80" s="2">
        <f>SUM(E81:E83)</f>
        <v>-674005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-674005</v>
      </c>
    </row>
    <row r="84" spans="2:5" ht="15">
      <c r="B84" s="70"/>
      <c r="C84" s="68" t="s">
        <v>17</v>
      </c>
      <c r="D84" s="68"/>
      <c r="E84" s="2">
        <f>EVHP!G34</f>
        <v>0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0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52810292</v>
      </c>
    </row>
    <row r="90" spans="2:5" ht="15">
      <c r="B90" s="70" t="s">
        <v>11</v>
      </c>
      <c r="C90" s="67" t="s">
        <v>12</v>
      </c>
      <c r="D90" s="67"/>
      <c r="E90" s="2">
        <f>EVHP!H14</f>
        <v>114916000</v>
      </c>
    </row>
    <row r="91" spans="2:5" ht="15">
      <c r="B91" s="70"/>
      <c r="C91" s="68" t="s">
        <v>13</v>
      </c>
      <c r="D91" s="68"/>
      <c r="E91" s="2">
        <f>EVHP!H16</f>
        <v>-1202630</v>
      </c>
    </row>
    <row r="92" spans="2:5" ht="15">
      <c r="B92" s="70"/>
      <c r="C92" s="69" t="s">
        <v>14</v>
      </c>
      <c r="D92" s="69"/>
      <c r="E92" s="3">
        <f>EVHP!H17</f>
        <v>804237</v>
      </c>
    </row>
    <row r="93" spans="2:5" ht="15">
      <c r="B93" s="70"/>
      <c r="C93" s="69" t="s">
        <v>15</v>
      </c>
      <c r="D93" s="69"/>
      <c r="E93" s="3">
        <f>EVHP!H18</f>
        <v>0</v>
      </c>
    </row>
    <row r="94" spans="2:5" ht="15">
      <c r="B94" s="70"/>
      <c r="C94" s="69" t="s">
        <v>16</v>
      </c>
      <c r="D94" s="69"/>
      <c r="E94" s="3">
        <f>EVHP!H19</f>
        <v>-2006867</v>
      </c>
    </row>
    <row r="95" spans="2:5" ht="15">
      <c r="B95" s="70"/>
      <c r="C95" s="68" t="s">
        <v>17</v>
      </c>
      <c r="D95" s="68"/>
      <c r="E95" s="2">
        <f>EVHP!H21</f>
        <v>4234310</v>
      </c>
    </row>
    <row r="96" spans="2:5" ht="15">
      <c r="B96" s="70"/>
      <c r="C96" s="69" t="s">
        <v>18</v>
      </c>
      <c r="D96" s="69"/>
      <c r="E96" s="3">
        <f>EVHP!H22</f>
        <v>4234310</v>
      </c>
    </row>
    <row r="97" spans="2:5" ht="15">
      <c r="B97" s="70"/>
      <c r="C97" s="69" t="s">
        <v>19</v>
      </c>
      <c r="D97" s="69"/>
      <c r="E97" s="3">
        <f>EVHP!H23</f>
        <v>0</v>
      </c>
    </row>
    <row r="98" spans="2:5" ht="15">
      <c r="B98" s="70"/>
      <c r="C98" s="69" t="s">
        <v>20</v>
      </c>
      <c r="D98" s="69"/>
      <c r="E98" s="3">
        <f>EVHP!H24</f>
        <v>0</v>
      </c>
    </row>
    <row r="99" spans="2:5" ht="15">
      <c r="B99" s="70"/>
      <c r="C99" s="69" t="s">
        <v>21</v>
      </c>
      <c r="D99" s="69"/>
      <c r="E99" s="3">
        <f>EVHP!H25</f>
        <v>0</v>
      </c>
    </row>
    <row r="100" spans="2:5" ht="15.75" thickBot="1">
      <c r="B100" s="70"/>
      <c r="C100" s="72" t="s">
        <v>22</v>
      </c>
      <c r="D100" s="72"/>
      <c r="E100" s="4">
        <f>SUM(E16:H16)</f>
        <v>230848374</v>
      </c>
    </row>
    <row r="101" spans="2:5" ht="15">
      <c r="B101" s="70"/>
      <c r="C101" s="68" t="s">
        <v>23</v>
      </c>
      <c r="D101" s="68"/>
      <c r="E101" s="2">
        <f>SUM(E17:H17)</f>
        <v>15693778</v>
      </c>
    </row>
    <row r="102" spans="2:5" ht="15">
      <c r="B102" s="70"/>
      <c r="C102" s="69" t="s">
        <v>24</v>
      </c>
      <c r="D102" s="69"/>
      <c r="E102" s="3">
        <f>EVHP!H30</f>
        <v>15693778</v>
      </c>
    </row>
    <row r="103" spans="2:5" ht="15">
      <c r="B103" s="70"/>
      <c r="C103" s="69" t="s">
        <v>15</v>
      </c>
      <c r="D103" s="69"/>
      <c r="E103" s="3">
        <f>EVHP!H31</f>
        <v>0</v>
      </c>
    </row>
    <row r="104" spans="2:5" ht="15">
      <c r="B104" s="70"/>
      <c r="C104" s="69" t="s">
        <v>16</v>
      </c>
      <c r="D104" s="69"/>
      <c r="E104" s="3">
        <f>EVHP!H32</f>
        <v>-674005</v>
      </c>
    </row>
    <row r="105" spans="2:5" ht="15">
      <c r="B105" s="70"/>
      <c r="C105" s="68" t="s">
        <v>17</v>
      </c>
      <c r="D105" s="68"/>
      <c r="E105" s="2">
        <f>EVHP!H34</f>
        <v>-37667622</v>
      </c>
    </row>
    <row r="106" spans="2:5" ht="15">
      <c r="B106" s="70"/>
      <c r="C106" s="69" t="s">
        <v>18</v>
      </c>
      <c r="D106" s="69"/>
      <c r="E106" s="3">
        <f>EVHP!H35</f>
        <v>-49303412</v>
      </c>
    </row>
    <row r="107" spans="2:5" ht="15">
      <c r="B107" s="70"/>
      <c r="C107" s="69" t="s">
        <v>19</v>
      </c>
      <c r="D107" s="69"/>
      <c r="E107" s="3">
        <f>EVHP!H36</f>
        <v>0</v>
      </c>
    </row>
    <row r="108" spans="2:5" ht="15">
      <c r="B108" s="70"/>
      <c r="C108" s="69" t="s">
        <v>20</v>
      </c>
      <c r="D108" s="69"/>
      <c r="E108" s="3">
        <f>EVHP!H37</f>
        <v>11635790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246542152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LIC. IVÁN RUBÉN RÉTIZ MÁRQUEZ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Claudia Denisse Juseppe Zagala</cp:lastModifiedBy>
  <cp:lastPrinted>2014-02-17T22:36:02Z</cp:lastPrinted>
  <dcterms:created xsi:type="dcterms:W3CDTF">2014-01-27T17:49:52Z</dcterms:created>
  <dcterms:modified xsi:type="dcterms:W3CDTF">2014-03-19T16:23:21Z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