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MAR" sheetId="1" r:id="rId1"/>
  </sheets>
  <definedNames>
    <definedName name="_xlnm.Print_Area" localSheetId="0">'R11-MAR'!$F$1:$K$52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<sst xmlns="http://schemas.openxmlformats.org/spreadsheetml/2006/main" count="47" uniqueCount="44">
  <si>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</si>
  <si>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</si>
  <si>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</si>
  <si>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</si>
  <si>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MAR FONDO DE CULTURA ECONÓMICA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</si>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</sst>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496190287</v>
      </c>
      <c r="I13" s="15">
        <f>+I15+I45+I46</f>
        <v>480804528</v>
      </c>
      <c r="J13" s="15">
        <f>+J15+J45+J46</f>
        <v>477341359.67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1000000</v>
      </c>
      <c r="I15" s="18">
        <v>28712013</v>
      </c>
      <c r="J15" s="18">
        <v>28712013.16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247442742</v>
      </c>
      <c r="I16" s="19">
        <f>+I17+I20+I23+I27</f>
        <v>213341732</v>
      </c>
      <c r="J16" s="19">
        <f>+J17+J20+J23+J27</f>
        <v>209878562.66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235878742</v>
      </c>
      <c r="I17" s="16">
        <f>SUM(I18:I19)</f>
        <v>190413344</v>
      </c>
      <c r="J17" s="16">
        <f>SUM(J18:J19)</f>
        <v>192365026.5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216728057</v>
      </c>
      <c r="I18" s="16">
        <v>190393573</v>
      </c>
      <c r="J18" s="16">
        <v>192208516.89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19150685</v>
      </c>
      <c r="I19" s="16">
        <v>19771</v>
      </c>
      <c r="J19" s="16">
        <v>156509.61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7431000</v>
      </c>
      <c r="I20" s="16">
        <f>SUM(I21:I22)</f>
        <v>10471913</v>
      </c>
      <c r="J20" s="16">
        <f>SUM(J21:J22)</f>
        <v>9808514.44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7431000</v>
      </c>
      <c r="I21" s="16">
        <v>10471913</v>
      </c>
      <c r="J21" s="16">
        <v>9808514.44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4133000</v>
      </c>
      <c r="I23" s="16">
        <f>SUM(I24:I26)</f>
        <v>12456475</v>
      </c>
      <c r="J23" s="16">
        <f>SUM(J24:J26)</f>
        <v>7705021.72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1403000</v>
      </c>
      <c r="I25" s="16">
        <v>1856626</v>
      </c>
      <c r="J25" s="16">
        <v>2182795.42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2730000</v>
      </c>
      <c r="I26" s="16">
        <v>10599849</v>
      </c>
      <c r="J26" s="16">
        <v>5522226.3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247747545</v>
      </c>
      <c r="I33" s="19">
        <f>+I34+I37</f>
        <v>238750783</v>
      </c>
      <c r="J33" s="19">
        <f>+J34+J37</f>
        <v>238750783.85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247747545</v>
      </c>
      <c r="I37" s="16">
        <f>+I38+I41+I42+I43+I44</f>
        <v>238750783</v>
      </c>
      <c r="J37" s="16">
        <f>+J38+J41+J42+J43+J44</f>
        <v>238750783.85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220436471</v>
      </c>
      <c r="I38" s="16">
        <f>SUM(I39:I40)</f>
        <v>213814098</v>
      </c>
      <c r="J38" s="16">
        <f>SUM(J39:J40)</f>
        <v>213814099.45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95313331</v>
      </c>
      <c r="I39" s="16">
        <v>96156525</v>
      </c>
      <c r="J39" s="16">
        <v>96156524.92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125123140</v>
      </c>
      <c r="I40" s="16">
        <v>117657573</v>
      </c>
      <c r="J40" s="16">
        <v>117657574.53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13201292</v>
      </c>
      <c r="I41" s="16">
        <v>10826903</v>
      </c>
      <c r="J41" s="16">
        <v>10826902.4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14109782</v>
      </c>
      <c r="I43" s="16">
        <v>14109782</v>
      </c>
      <c r="J43" s="16">
        <v>14109782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495190287</v>
      </c>
      <c r="I45" s="19">
        <f>+I16+I30+I33</f>
        <v>452092515</v>
      </c>
      <c r="J45" s="19">
        <f>+J16+J30+J33</f>
        <v>448629346.51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2.5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2014-04-04T23:09:56Z</cp:lastPrinted>
  <dcterms:created xsi:type="dcterms:W3CDTF">2014-03-23T23:05:23Z</dcterms:created>
  <dcterms:modified xsi:type="dcterms:W3CDTF">2014-04-14T23:33:12Z</dcterms:modified>
  <cp:category/>
  <cp:version/>
  <cp:contentType/>
  <cp:contentStatus/>
</cp:coreProperties>
</file>