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<sst xmlns="http://schemas.openxmlformats.org/spreadsheetml/2006/main" count="194" uniqueCount="79">
  <si>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</si>
  <si>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</si>
  <si>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</si>
  <si>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</si>
  <si>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</si>
  <si>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</si>
  <si>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</si>
  <si>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</si>
  <si>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</si>
  <si>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</si>
  <si>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</si>
  <si>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</si>
  <si>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</si>
  <si>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</si>
  <si>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</si>
  <si>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</si>
  <si>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</si>
  <si>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</si>
  <si>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</si>
  <si>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</si>
  <si>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</si>
  <si>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</si>
  <si>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</si>
  <si>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</si>
  <si>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</si>
  <si>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</si>
  <si>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</si>
  <si>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</si>
  <si>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</si>
  <si>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</si>
  <si>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</si>
  <si>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</si>
  <si>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</si>
  <si>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</si>
  <si>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</si>
  <si>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</si>
  <si>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</si>
  <si>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</si>
  <si>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</si>
  <si>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</si>
  <si>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</si>
  <si>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</si>
  <si>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</si>
  <si>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</si>
  <si>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</si>
  <si>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</si>
  <si>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</si>
  <si>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</si>
  <si>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</si>
  <si>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</si>
  <si>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</si>
  <si>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</si>
  <si>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</si>
  <si>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</si>
  <si>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</si>
  <si>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</si>
  <si>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</si>
  <si>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</si>
  <si>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</si>
  <si>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</si>
  <si>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</si>
  <si>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</si>
  <si>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</si>
  <si>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</si>
  <si>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</si>
  <si>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</si>
  <si>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</si>
  <si>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</si>
  <si>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</si>
  <si>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</si>
  <si>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</si>
  <si>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</si>
  <si>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</si>
  <si>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</si>
  <si>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IMPRESORA Y ENCUADERNADORA PROGRESO SA DE CV</t>
  </si>
  <si>
    <t>María del Carmen Reyes Morán</t>
  </si>
  <si>
    <t>Gerente de Operaciones, Administración y Finanzas</t>
  </si>
  <si>
    <t>Erica Liliana Laguna García</t>
  </si>
  <si>
    <t>Encargada de la Subgerencia de Recursos Humanos y 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</si>
</sst>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7">
      <selection activeCell="I49" sqref="I49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1274936893</v>
      </c>
      <c r="E12" s="44">
        <f>SUM(E13:E20)</f>
        <v>2468873424</v>
      </c>
      <c r="F12" s="45"/>
      <c r="G12" s="79" t="s">
        <v>28</v>
      </c>
      <c r="H12" s="79"/>
      <c r="I12" s="44">
        <f>SUM(I13:I15)</f>
        <v>69775219</v>
      </c>
      <c r="J12" s="44">
        <f>SUM(J13:J15)</f>
        <v>64720104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40652139</v>
      </c>
      <c r="J13" s="48">
        <v>34690639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5017933</v>
      </c>
      <c r="J14" s="48">
        <v>3613323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f>24105147</f>
        <v>24105147</v>
      </c>
      <c r="J15" s="48">
        <v>26416142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4169359</v>
      </c>
      <c r="E18" s="48">
        <v>6793056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1270767534</v>
      </c>
      <c r="E19" s="48">
        <v>2462080368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222186</v>
      </c>
      <c r="E26" s="44">
        <f>SUM(E27:E31)</f>
        <v>571926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222186</v>
      </c>
      <c r="E27" s="48">
        <v>571926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1275159079</v>
      </c>
      <c r="E33" s="54">
        <f>E12+E22+E26</f>
        <v>2469445350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1199330584.62</v>
      </c>
      <c r="J40" s="56">
        <f>SUM(J41:J46)</f>
        <v>2350757140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907199</v>
      </c>
      <c r="J41" s="48">
        <v>866082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f>3936317+1189304905.62+5182163</f>
        <v>1198423385.62</v>
      </c>
      <c r="J46" s="48">
        <f>633968+2322345720+26911370</f>
        <v>2349891058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1269105803.62</v>
      </c>
      <c r="J51" s="58">
        <f>J12+J17+J28+J33+J40+J48</f>
        <v>2415477244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6053275.380000114</v>
      </c>
      <c r="J53" s="58">
        <f>E33-J51</f>
        <v>53968106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IMPRESORA Y ENCUADERNADORA PROGRESO SA DE CV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1274936893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4169359</v>
      </c>
    </row>
    <row r="13" spans="1:5" ht="24" customHeight="1">
      <c r="A13" s="88"/>
      <c r="B13" s="90"/>
      <c r="C13" s="92" t="s">
        <v>15</v>
      </c>
      <c r="D13" s="92"/>
      <c r="E13" s="5">
        <f>'EA'!D19</f>
        <v>1270767534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222186</v>
      </c>
    </row>
    <row r="19" spans="1:5" ht="24" customHeight="1">
      <c r="A19" s="88"/>
      <c r="B19" s="90"/>
      <c r="C19" s="92" t="s">
        <v>21</v>
      </c>
      <c r="D19" s="92"/>
      <c r="E19" s="6">
        <f>'EA'!D27</f>
        <v>222186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1275159079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69775219</v>
      </c>
    </row>
    <row r="26" spans="1:5" ht="24" customHeight="1">
      <c r="A26" s="88"/>
      <c r="B26" s="91"/>
      <c r="C26" s="92" t="s">
        <v>29</v>
      </c>
      <c r="D26" s="92"/>
      <c r="E26" s="5">
        <f>'EA'!I13</f>
        <v>40652139</v>
      </c>
    </row>
    <row r="27" spans="1:5" ht="24" customHeight="1">
      <c r="A27" s="88"/>
      <c r="B27" s="91"/>
      <c r="C27" s="92" t="s">
        <v>30</v>
      </c>
      <c r="D27" s="92"/>
      <c r="E27" s="5">
        <f>'EA'!I14</f>
        <v>5017933</v>
      </c>
    </row>
    <row r="28" spans="1:5" ht="24" customHeight="1">
      <c r="A28" s="88"/>
      <c r="B28" s="91"/>
      <c r="C28" s="92" t="s">
        <v>31</v>
      </c>
      <c r="D28" s="92"/>
      <c r="E28" s="5">
        <f>'EA'!I15</f>
        <v>24105147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1199330584.62</v>
      </c>
    </row>
    <row r="50" spans="1:5" ht="24" customHeight="1">
      <c r="A50" s="88"/>
      <c r="B50" s="91"/>
      <c r="C50" s="92" t="s">
        <v>52</v>
      </c>
      <c r="D50" s="92"/>
      <c r="E50" s="5">
        <f>'EA'!I41</f>
        <v>907199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1198423385.62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1269105803.62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6053275.380000114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2468873424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6793056</v>
      </c>
    </row>
    <row r="67" spans="1:5" ht="24" customHeight="1">
      <c r="A67" s="88"/>
      <c r="B67" s="90"/>
      <c r="C67" s="92" t="s">
        <v>15</v>
      </c>
      <c r="D67" s="92"/>
      <c r="E67" s="5">
        <f>'EA'!E19</f>
        <v>2462080368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571926</v>
      </c>
    </row>
    <row r="73" spans="1:5" ht="24" customHeight="1">
      <c r="A73" s="88"/>
      <c r="B73" s="90"/>
      <c r="C73" s="92" t="s">
        <v>21</v>
      </c>
      <c r="D73" s="92"/>
      <c r="E73" s="6">
        <f>'EA'!E27</f>
        <v>571926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2469445350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64720104</v>
      </c>
    </row>
    <row r="80" spans="1:5" ht="24" customHeight="1">
      <c r="A80" s="88"/>
      <c r="B80" s="91"/>
      <c r="C80" s="92" t="s">
        <v>29</v>
      </c>
      <c r="D80" s="92"/>
      <c r="E80" s="5">
        <f>'EA'!J13</f>
        <v>34690639</v>
      </c>
    </row>
    <row r="81" spans="1:5" ht="24" customHeight="1">
      <c r="A81" s="88"/>
      <c r="B81" s="91"/>
      <c r="C81" s="92" t="s">
        <v>30</v>
      </c>
      <c r="D81" s="92"/>
      <c r="E81" s="5">
        <f>'EA'!J14</f>
        <v>3613323</v>
      </c>
    </row>
    <row r="82" spans="1:5" ht="24" customHeight="1">
      <c r="A82" s="88"/>
      <c r="B82" s="91"/>
      <c r="C82" s="92" t="s">
        <v>31</v>
      </c>
      <c r="D82" s="92"/>
      <c r="E82" s="5">
        <f>'EA'!J15</f>
        <v>26416142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2350757140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866082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2349891058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2415477244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53968106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María del Carmen Reyes Morán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Gerente de Operaciones, Administración y Finanzas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Erica Liliana Laguna García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Encargada de la Subgerencia de Recursos Humanos y  Financieros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2014-02-14T01:27:11Z</cp:lastPrinted>
  <dcterms:created xsi:type="dcterms:W3CDTF">2014-01-27T17:39:58Z</dcterms:created>
  <dcterms:modified xsi:type="dcterms:W3CDTF">2014-03-26T17:24:47Z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