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<sst xmlns="http://schemas.openxmlformats.org/spreadsheetml/2006/main" count="67" uniqueCount="64">
  <si>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Encargada de la Subgerencia de Recursos Humanos y  Financieros</t>
  </si>
  <si>
    <t>Gerente de Operaciones, Administración y Finanzas</t>
  </si>
  <si>
    <t>Erica Liliana Laguna García</t>
  </si>
  <si>
    <t>María del Carmen Reyes Morán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</si>
  <si>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</si>
  <si>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</si>
  <si>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</si>
  <si>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</si>
  <si>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</si>
  <si>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</si>
  <si>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</si>
  <si>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</si>
  <si>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</si>
  <si>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</si>
  <si>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</si>
  <si>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</si>
  <si>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</si>
  <si>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</si>
  <si>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</si>
  <si>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</si>
  <si>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</si>
  <si>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</si>
  <si>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</si>
  <si>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</si>
  <si>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</si>
  <si>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</si>
  <si>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</si>
  <si>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</si>
  <si>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</si>
  <si>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</si>
  <si>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</si>
  <si>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</si>
  <si>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</si>
  <si>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</si>
  <si>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</si>
  <si>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</si>
  <si>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</si>
  <si>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</si>
  <si>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</si>
  <si>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</si>
  <si>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</si>
  <si>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</si>
  <si>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</si>
  <si>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</si>
  <si>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</si>
  <si>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</si>
  <si>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</si>
  <si>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</si>
  <si>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</si>
  <si>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</si>
  <si>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</si>
  <si>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</si>
  <si>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</si>
  <si>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</si>
  <si>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</si>
  <si>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</si>
  <si>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</si>
  <si>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</si>
  <si>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IMPRESORA Y ENCUADERNADORA PROGRESO SA DE CV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</si>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</sst>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MAX%20Impresora%20y%20Encuadernadora%20Progreso\MAX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12004514</v>
          </cell>
          <cell r="E18">
            <v>17089746</v>
          </cell>
          <cell r="I18">
            <v>508442006</v>
          </cell>
          <cell r="J18">
            <v>568809504</v>
          </cell>
        </row>
        <row r="19">
          <cell r="D19">
            <v>526963407</v>
          </cell>
          <cell r="E19">
            <v>590736843</v>
          </cell>
          <cell r="I19">
            <v>0</v>
          </cell>
          <cell r="J19">
            <v>0</v>
          </cell>
        </row>
        <row r="20">
          <cell r="D20">
            <v>310673</v>
          </cell>
          <cell r="E20">
            <v>382796</v>
          </cell>
          <cell r="I20">
            <v>0</v>
          </cell>
          <cell r="J20">
            <v>0</v>
          </cell>
        </row>
        <row r="21">
          <cell r="D21">
            <v>92388134</v>
          </cell>
          <cell r="E21">
            <v>99326342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266424</v>
          </cell>
          <cell r="J22">
            <v>320060</v>
          </cell>
        </row>
        <row r="23">
          <cell r="D23">
            <v>-457845</v>
          </cell>
          <cell r="E23">
            <v>-457845</v>
          </cell>
          <cell r="I23">
            <v>0</v>
          </cell>
          <cell r="J23">
            <v>0</v>
          </cell>
        </row>
        <row r="24">
          <cell r="D24">
            <v>164131</v>
          </cell>
          <cell r="E24">
            <v>164130</v>
          </cell>
          <cell r="I24">
            <v>24768615</v>
          </cell>
          <cell r="J24">
            <v>49494155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77918058</v>
          </cell>
          <cell r="E33">
            <v>77710296</v>
          </cell>
          <cell r="I33">
            <v>0</v>
          </cell>
          <cell r="J33">
            <v>0</v>
          </cell>
        </row>
        <row r="34">
          <cell r="D34">
            <v>300998972</v>
          </cell>
          <cell r="E34">
            <v>311404969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-136106173</v>
          </cell>
          <cell r="E36">
            <v>-141436494</v>
          </cell>
          <cell r="I36">
            <v>7312889</v>
          </cell>
          <cell r="J36">
            <v>8956401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244962158</v>
          </cell>
          <cell r="J46">
            <v>244962158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6053275</v>
          </cell>
          <cell r="J52">
            <v>53968107</v>
          </cell>
        </row>
        <row r="53">
          <cell r="I53">
            <v>250810702</v>
          </cell>
          <cell r="J53">
            <v>196842596</v>
          </cell>
        </row>
        <row r="54">
          <cell r="I54">
            <v>-172642893</v>
          </cell>
          <cell r="J54">
            <v>-172642893</v>
          </cell>
        </row>
        <row r="55">
          <cell r="I55">
            <v>4210695</v>
          </cell>
          <cell r="J55">
            <v>4210695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49">
      <selection activeCell="G62" sqref="G62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86274996</v>
      </c>
      <c r="E14" s="35">
        <f>E16+E26</f>
        <v>5538084</v>
      </c>
      <c r="F14" s="3"/>
      <c r="G14" s="65" t="s">
        <v>53</v>
      </c>
      <c r="H14" s="65"/>
      <c r="I14" s="35">
        <f>I16+I27</f>
        <v>0</v>
      </c>
      <c r="J14" s="35">
        <f>J16+J27</f>
        <v>86790186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75868999</v>
      </c>
      <c r="E16" s="35">
        <f>SUM(E18:E24)</f>
        <v>1</v>
      </c>
      <c r="F16" s="3"/>
      <c r="G16" s="65" t="s">
        <v>51</v>
      </c>
      <c r="H16" s="65"/>
      <c r="I16" s="35">
        <f>SUM(I18:I25)</f>
        <v>0</v>
      </c>
      <c r="J16" s="35">
        <f>SUM(J18:J25)</f>
        <v>85146674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5085232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60367498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63773436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72123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6938208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53636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1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24725540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10405997</v>
      </c>
      <c r="E26" s="35">
        <f>SUM(E28:E36)</f>
        <v>5538083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1643512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207762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10405997</v>
      </c>
      <c r="E31" s="31">
        <f>IF(D31&gt;0,0,'[1]ESF'!D34-'[1]ESF'!E34)</f>
        <v>0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0</v>
      </c>
      <c r="E33" s="31">
        <f>IF(D33&gt;0,0,'[1]ESF'!D36-'[1]ESF'!E36)</f>
        <v>5330321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1643512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53968106</v>
      </c>
      <c r="J36" s="35">
        <f>J38+J44+J52</f>
        <v>47914832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53968106</v>
      </c>
      <c r="J44" s="35">
        <f>SUM(J46:J50)</f>
        <v>47914832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47914832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53968106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cp:lastPrinted>2014-03-26T17:25:51Z</cp:lastPrinted>
  <dcterms:created xsi:type="dcterms:W3CDTF">2014-03-26T01:33:04Z</dcterms:created>
  <dcterms:modified xsi:type="dcterms:W3CDTF">2014-03-26T17:26:56Z</dcterms:modified>
  <cp:category/>
  <cp:version/>
  <cp:contentType/>
  <cp:contentStatus/>
</cp:coreProperties>
</file>