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<sst xmlns="http://schemas.openxmlformats.org/spreadsheetml/2006/main" count="163" uniqueCount="43">
  <si>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</si>
  <si>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</si>
  <si>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</si>
  <si>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</si>
  <si>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</si>
  <si>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</si>
  <si>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</si>
  <si>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</si>
  <si>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</si>
  <si>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</si>
  <si>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</si>
  <si>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</si>
  <si>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</si>
  <si>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</si>
  <si>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</si>
  <si>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</si>
  <si>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</si>
  <si>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</si>
  <si>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</si>
  <si>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</si>
  <si>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</si>
  <si>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</si>
  <si>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</si>
  <si>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</si>
  <si>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</si>
  <si>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</si>
  <si>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</si>
  <si>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</si>
  <si>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</si>
  <si>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</si>
  <si>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</si>
  <si>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</si>
  <si>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</si>
  <si>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</si>
  <si>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</si>
  <si>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</si>
  <si>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Nombre de quien autoriza</t>
  </si>
  <si>
    <t>Cargo de quien autoriza</t>
  </si>
  <si>
    <t>Nombre de quien elabora</t>
  </si>
  <si>
    <t>Cargo de quien elabora</t>
  </si>
  <si>
    <t>Lic. Mauro Rivera Hernández
 Director de Administración y Finanzas</t>
  </si>
  <si>
    <t>C.P. Adela Mora Hernández
Subdirectora de Recursos Financieros</t>
  </si>
  <si>
    <t>MDB INSTITUTO NACIONAL DE LENGUAS INDIGENAS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</si>
</sst>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wrapText="1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8" sqref="C8:G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42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15257572</v>
      </c>
      <c r="E16" s="40">
        <f>SUM(E17:E19)</f>
        <v>-11612463</v>
      </c>
      <c r="F16" s="40">
        <f>SUM(F17:F19)</f>
        <v>0</v>
      </c>
      <c r="G16" s="40">
        <f>SUM(G17:G19)</f>
        <v>416048</v>
      </c>
      <c r="H16" s="40">
        <f>SUM(D16:G16)</f>
        <v>4061157</v>
      </c>
      <c r="I16" s="34"/>
    </row>
    <row r="17" spans="1:9" ht="13.5">
      <c r="A17" s="30"/>
      <c r="B17" s="53" t="s">
        <v>14</v>
      </c>
      <c r="C17" s="53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15257572</v>
      </c>
      <c r="E19" s="41">
        <v>-11612463</v>
      </c>
      <c r="F19" s="41">
        <v>0</v>
      </c>
      <c r="G19" s="41">
        <v>416048</v>
      </c>
      <c r="H19" s="39">
        <f t="shared" si="0"/>
        <v>4061157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0</v>
      </c>
      <c r="F21" s="40">
        <f>SUM(F22:F25)</f>
        <v>-979310</v>
      </c>
      <c r="G21" s="40">
        <f>SUM(G22:G25)</f>
        <v>0</v>
      </c>
      <c r="H21" s="40">
        <f t="shared" si="0"/>
        <v>-979310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-979310</v>
      </c>
      <c r="G22" s="41">
        <v>0</v>
      </c>
      <c r="H22" s="39">
        <f t="shared" si="0"/>
        <v>-979310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15257572</v>
      </c>
      <c r="E27" s="42">
        <f>E14+E16+E21</f>
        <v>-11612463</v>
      </c>
      <c r="F27" s="42">
        <f>F14+F16+F21</f>
        <v>-979310</v>
      </c>
      <c r="G27" s="42">
        <f>G14+G16+G21</f>
        <v>416048</v>
      </c>
      <c r="H27" s="42">
        <f>SUM(D27:G27)</f>
        <v>3081847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-570447</v>
      </c>
      <c r="F34" s="40">
        <f>SUM(F35:F38)</f>
        <v>625547</v>
      </c>
      <c r="G34" s="40">
        <f>SUM(G35:G38)</f>
        <v>0</v>
      </c>
      <c r="H34" s="40">
        <f>SUM(D34:G34)</f>
        <v>55100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-353763</v>
      </c>
      <c r="G35" s="41">
        <v>0</v>
      </c>
      <c r="H35" s="39">
        <f>SUM(D35:G35)</f>
        <v>-353763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f>-979310+408863</f>
        <v>-570447</v>
      </c>
      <c r="F36" s="41">
        <v>979310</v>
      </c>
      <c r="G36" s="41">
        <v>0</v>
      </c>
      <c r="H36" s="39">
        <f>SUM(D36:G36)</f>
        <v>408863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15257572</v>
      </c>
      <c r="E40" s="44">
        <f>E27+E29+E34</f>
        <v>-12182910</v>
      </c>
      <c r="F40" s="44">
        <f>F27+F29+F34</f>
        <v>-353763</v>
      </c>
      <c r="G40" s="44">
        <f>G27+G29+G34</f>
        <v>416048</v>
      </c>
      <c r="H40" s="44">
        <f>SUM(D40:G40)</f>
        <v>3136947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2" t="s">
        <v>40</v>
      </c>
      <c r="D45" s="63"/>
      <c r="E45" s="12"/>
      <c r="F45" s="8"/>
      <c r="G45" s="62" t="s">
        <v>41</v>
      </c>
      <c r="H45" s="63"/>
      <c r="I45" s="12"/>
      <c r="J45" s="12"/>
    </row>
    <row r="46" spans="1:10" ht="13.5" customHeight="1">
      <c r="A46" s="8"/>
      <c r="B46" s="14"/>
      <c r="C46" s="64" t="s">
        <v>36</v>
      </c>
      <c r="D46" s="64"/>
      <c r="E46" s="12"/>
      <c r="F46" s="12"/>
      <c r="G46" s="64" t="s">
        <v>38</v>
      </c>
      <c r="H46" s="64"/>
      <c r="I46" s="15"/>
      <c r="J46" s="12"/>
    </row>
    <row r="47" spans="1:10" ht="13.5" customHeight="1">
      <c r="A47" s="8"/>
      <c r="B47" s="16"/>
      <c r="C47" s="65" t="s">
        <v>37</v>
      </c>
      <c r="D47" s="65"/>
      <c r="E47" s="17"/>
      <c r="F47" s="17"/>
      <c r="G47" s="65" t="s">
        <v>39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57">
      <c r="B3" s="66" t="s">
        <v>5</v>
      </c>
      <c r="C3" s="66"/>
      <c r="D3" s="66"/>
      <c r="E3" s="5" t="str">
        <f>EVHP!C8</f>
        <v>MDB INSTITUTO NACIONAL DE LENGUAS INDIGENAS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15257572</v>
      </c>
    </row>
    <row r="8" spans="2:5" ht="15">
      <c r="B8" s="70"/>
      <c r="C8" s="69" t="s">
        <v>14</v>
      </c>
      <c r="D8" s="69"/>
      <c r="E8" s="3">
        <f>EVHP!D17</f>
        <v>0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15257572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15257572</v>
      </c>
    </row>
    <row r="17" spans="2:5" ht="34.5" customHeight="1">
      <c r="B17" s="70"/>
      <c r="C17" s="68" t="s">
        <v>23</v>
      </c>
      <c r="D17" s="68"/>
      <c r="E17" s="2">
        <f>EVHP!D29</f>
        <v>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15257572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-11612463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-11612463</v>
      </c>
    </row>
    <row r="32" spans="2:5" ht="15">
      <c r="B32" s="74"/>
      <c r="C32" s="68" t="s">
        <v>17</v>
      </c>
      <c r="D32" s="68"/>
      <c r="E32" s="2">
        <f>EVHP!E21</f>
        <v>0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-11612463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-570447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-570447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-12182910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-979310</v>
      </c>
    </row>
    <row r="54" spans="2:5" ht="15">
      <c r="B54" s="74"/>
      <c r="C54" s="69" t="s">
        <v>18</v>
      </c>
      <c r="D54" s="69"/>
      <c r="E54" s="3">
        <f>EVHP!F22</f>
        <v>-979310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-979310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625547</v>
      </c>
    </row>
    <row r="64" spans="2:5" ht="15">
      <c r="B64" s="74"/>
      <c r="C64" s="69" t="s">
        <v>18</v>
      </c>
      <c r="D64" s="69"/>
      <c r="E64" s="3">
        <f>EVHP!F35</f>
        <v>-353763</v>
      </c>
    </row>
    <row r="65" spans="2:5" ht="15">
      <c r="B65" s="74"/>
      <c r="C65" s="69" t="s">
        <v>19</v>
      </c>
      <c r="D65" s="69"/>
      <c r="E65" s="3">
        <f>EVHP!F36</f>
        <v>979310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-353763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416048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416048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416048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416048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4061157</v>
      </c>
    </row>
    <row r="92" spans="2:5" ht="15">
      <c r="B92" s="70"/>
      <c r="C92" s="69" t="s">
        <v>14</v>
      </c>
      <c r="D92" s="69"/>
      <c r="E92" s="3">
        <f>EVHP!H17</f>
        <v>0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4061157</v>
      </c>
    </row>
    <row r="95" spans="2:5" ht="15">
      <c r="B95" s="70"/>
      <c r="C95" s="68" t="s">
        <v>17</v>
      </c>
      <c r="D95" s="68"/>
      <c r="E95" s="2">
        <f>EVHP!H21</f>
        <v>-979310</v>
      </c>
    </row>
    <row r="96" spans="2:5" ht="15">
      <c r="B96" s="70"/>
      <c r="C96" s="69" t="s">
        <v>18</v>
      </c>
      <c r="D96" s="69"/>
      <c r="E96" s="3">
        <f>EVHP!H22</f>
        <v>-979310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15257572</v>
      </c>
    </row>
    <row r="101" spans="2:5" ht="15">
      <c r="B101" s="70"/>
      <c r="C101" s="68" t="s">
        <v>23</v>
      </c>
      <c r="D101" s="68"/>
      <c r="E101" s="2">
        <f>SUM(E17:H17)</f>
        <v>0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55100</v>
      </c>
    </row>
    <row r="106" spans="2:5" ht="15">
      <c r="B106" s="70"/>
      <c r="C106" s="69" t="s">
        <v>18</v>
      </c>
      <c r="D106" s="69"/>
      <c r="E106" s="3">
        <f>EVHP!H35</f>
        <v>-353763</v>
      </c>
    </row>
    <row r="107" spans="2:5" ht="15">
      <c r="B107" s="70"/>
      <c r="C107" s="69" t="s">
        <v>19</v>
      </c>
      <c r="D107" s="69"/>
      <c r="E107" s="3">
        <f>EVHP!H36</f>
        <v>408863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15257572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Nombre de quien autoriza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Lilia Ivonne Pineda Castañeda</cp:lastModifiedBy>
  <cp:lastPrinted>2014-02-17T22:36:02Z</cp:lastPrinted>
  <dcterms:created xsi:type="dcterms:W3CDTF">2014-01-27T17:49:52Z</dcterms:created>
  <dcterms:modified xsi:type="dcterms:W3CDTF">2014-03-24T19:08:21Z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