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<sst xmlns="http://schemas.openxmlformats.org/spreadsheetml/2006/main" count="67" uniqueCount="64">
  <si>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DIRECTOR DE ADMINISTRACIÓN</t>
  </si>
  <si>
    <t>DIRECTOR GENERAL</t>
  </si>
  <si>
    <t>LIC. MIGUEL ÁNGEL TORRES VARGAS</t>
  </si>
  <si>
    <t>DR. MARTÍN ANTONIO MANRIQUE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</si>
  <si>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</si>
  <si>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</si>
  <si>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</si>
  <si>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</si>
  <si>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</si>
  <si>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</si>
  <si>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</si>
  <si>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</si>
  <si>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</si>
  <si>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</si>
  <si>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</si>
  <si>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</si>
  <si>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</si>
  <si>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</si>
  <si>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</si>
  <si>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</si>
  <si>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</si>
  <si>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</si>
  <si>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</si>
  <si>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</si>
  <si>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</si>
  <si>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</si>
  <si>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</si>
  <si>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</si>
  <si>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</si>
  <si>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</si>
  <si>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</si>
  <si>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</si>
  <si>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</si>
  <si>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</si>
  <si>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</si>
  <si>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</si>
  <si>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</si>
  <si>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</si>
  <si>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</si>
  <si>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</si>
  <si>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</si>
  <si>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</si>
  <si>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</si>
  <si>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</si>
  <si>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</si>
  <si>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</si>
  <si>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</si>
  <si>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</si>
  <si>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</si>
  <si>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</si>
  <si>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</si>
  <si>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</si>
  <si>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</si>
  <si>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</si>
  <si>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</si>
  <si>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</si>
  <si>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</si>
  <si>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</si>
  <si>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HOSPITAL JUÁREZ DE MÉXICO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</si>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</sst>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NAW\NAW.01.04.vd\NAW.01.01.vd\NAW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51196738</v>
          </cell>
          <cell r="E18">
            <v>33320902</v>
          </cell>
          <cell r="I18">
            <v>70982316</v>
          </cell>
          <cell r="J18">
            <v>138404710</v>
          </cell>
        </row>
        <row r="19">
          <cell r="D19">
            <v>278660</v>
          </cell>
          <cell r="E19">
            <v>112138825</v>
          </cell>
          <cell r="I19">
            <v>0</v>
          </cell>
          <cell r="J19">
            <v>0</v>
          </cell>
        </row>
        <row r="20">
          <cell r="E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I21">
            <v>0</v>
          </cell>
          <cell r="J21">
            <v>0</v>
          </cell>
        </row>
        <row r="22">
          <cell r="D22">
            <v>35858990</v>
          </cell>
          <cell r="E22">
            <v>37946719</v>
          </cell>
          <cell r="I22">
            <v>0</v>
          </cell>
          <cell r="J22">
            <v>0</v>
          </cell>
        </row>
        <row r="23">
          <cell r="D23">
            <v>-1393383</v>
          </cell>
          <cell r="E23">
            <v>-2316832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12454123</v>
          </cell>
          <cell r="J24">
            <v>12036068</v>
          </cell>
        </row>
        <row r="25">
          <cell r="I25">
            <v>8036157</v>
          </cell>
          <cell r="J25">
            <v>5060701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556283131</v>
          </cell>
          <cell r="E33">
            <v>556283131</v>
          </cell>
          <cell r="I33">
            <v>0</v>
          </cell>
          <cell r="J33">
            <v>0</v>
          </cell>
        </row>
        <row r="34">
          <cell r="D34">
            <v>383046300</v>
          </cell>
          <cell r="E34">
            <v>378527260</v>
          </cell>
          <cell r="I34">
            <v>0</v>
          </cell>
          <cell r="J34">
            <v>0</v>
          </cell>
        </row>
        <row r="35">
          <cell r="E35">
            <v>0</v>
          </cell>
          <cell r="I35">
            <v>0</v>
          </cell>
          <cell r="J35">
            <v>0</v>
          </cell>
        </row>
        <row r="36">
          <cell r="D36">
            <v>-504930723</v>
          </cell>
          <cell r="E36">
            <v>-478341819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586717707</v>
          </cell>
          <cell r="J46">
            <v>586717707</v>
          </cell>
        </row>
        <row r="47">
          <cell r="I47">
            <v>9013698</v>
          </cell>
          <cell r="J47">
            <v>4132353</v>
          </cell>
        </row>
        <row r="48">
          <cell r="I48">
            <v>0</v>
          </cell>
          <cell r="J48">
            <v>0</v>
          </cell>
        </row>
        <row r="52">
          <cell r="I52">
            <v>-41303494</v>
          </cell>
          <cell r="J52">
            <v>-22751212</v>
          </cell>
        </row>
        <row r="53">
          <cell r="I53">
            <v>-161344685</v>
          </cell>
          <cell r="J53">
            <v>-121826032</v>
          </cell>
        </row>
        <row r="54">
          <cell r="I54">
            <v>35783891</v>
          </cell>
          <cell r="J54">
            <v>35783891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43">
      <selection activeCell="C63" sqref="C63:D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140536798</v>
      </c>
      <c r="E14" s="35">
        <f>E16+E26</f>
        <v>23318325</v>
      </c>
      <c r="F14" s="3"/>
      <c r="G14" s="65" t="s">
        <v>53</v>
      </c>
      <c r="H14" s="65"/>
      <c r="I14" s="35">
        <f>I16+I27</f>
        <v>3393511</v>
      </c>
      <c r="J14" s="35">
        <f>J16+J27</f>
        <v>67422394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113947894</v>
      </c>
      <c r="E16" s="35">
        <f>SUM(E18:E24)</f>
        <v>18799285</v>
      </c>
      <c r="F16" s="3"/>
      <c r="G16" s="65" t="s">
        <v>51</v>
      </c>
      <c r="H16" s="65"/>
      <c r="I16" s="35">
        <f>SUM(I18:I25)</f>
        <v>3393511</v>
      </c>
      <c r="J16" s="35">
        <f>SUM(J18:J25)</f>
        <v>67422394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0</v>
      </c>
      <c r="E18" s="31">
        <f>IF(D18&gt;0,0,'[1]ESF'!D18-'[1]ESF'!E18)</f>
        <v>17875836</v>
      </c>
      <c r="F18" s="3"/>
      <c r="G18" s="66" t="s">
        <v>49</v>
      </c>
      <c r="H18" s="66"/>
      <c r="I18" s="31">
        <f>IF('[1]ESF'!I18&gt;'[1]ESF'!J18,'[1]ESF'!I18-'[1]ESF'!J18,0)</f>
        <v>0</v>
      </c>
      <c r="J18" s="31">
        <f>IF(I18&gt;0,0,'[1]ESF'!J18-'[1]ESF'!I18)</f>
        <v>67422394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111860165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2087729</v>
      </c>
      <c r="E22" s="31">
        <f>IF(D22&gt;0,0,'[1]ESF'!D22-'[1]ESF'!E22)</f>
        <v>0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923449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418055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2975456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26588904</v>
      </c>
      <c r="E26" s="35">
        <f>SUM(E28:E36)</f>
        <v>4519040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4519040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26588904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4881345</v>
      </c>
      <c r="J36" s="35">
        <f>J38+J44+J52</f>
        <v>58070935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4881345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4881345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0</v>
      </c>
      <c r="J44" s="35">
        <f>SUM(J46:J50)</f>
        <v>58070935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18552282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0</v>
      </c>
      <c r="J47" s="31">
        <f>IF(I47&gt;0,0,'[1]ESF'!J53-'[1]ESF'!I53)</f>
        <v>39518653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2014-03-19T23:28:38Z</dcterms:created>
  <dcterms:modified xsi:type="dcterms:W3CDTF">2014-03-20T00:54:04Z</dcterms:modified>
  <cp:category/>
  <cp:version/>
  <cp:contentType/>
  <cp:contentStatus/>
</cp:coreProperties>
</file>