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<sst xmlns="http://schemas.openxmlformats.org/spreadsheetml/2006/main" count="194" uniqueCount="79">
  <si>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</si>
  <si>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</si>
  <si>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</si>
  <si>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</si>
  <si>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</si>
  <si>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</si>
  <si>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</si>
  <si>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</si>
  <si>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</si>
  <si>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</si>
  <si>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</si>
  <si>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</si>
  <si>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</si>
  <si>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</si>
  <si>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</si>
  <si>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</si>
  <si>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</si>
  <si>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</si>
  <si>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</si>
  <si>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</si>
  <si>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</si>
  <si>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</si>
  <si>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</si>
  <si>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</si>
  <si>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</si>
  <si>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</si>
  <si>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</si>
  <si>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</si>
  <si>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</si>
  <si>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</si>
  <si>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</si>
  <si>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</si>
  <si>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</si>
  <si>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</si>
  <si>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</si>
  <si>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</si>
  <si>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</si>
  <si>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</si>
  <si>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</si>
  <si>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</si>
  <si>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</si>
  <si>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</si>
  <si>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</si>
  <si>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</si>
  <si>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</si>
  <si>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</si>
  <si>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</si>
  <si>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</si>
  <si>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</si>
  <si>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</si>
  <si>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</si>
  <si>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</si>
  <si>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</si>
  <si>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</si>
  <si>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</si>
  <si>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</si>
  <si>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</si>
  <si>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</si>
  <si>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</si>
  <si>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</si>
  <si>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</si>
  <si>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</si>
  <si>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</si>
  <si>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</si>
  <si>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</si>
  <si>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</si>
  <si>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</si>
  <si>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</si>
  <si>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</si>
  <si>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</si>
  <si>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</si>
  <si>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</si>
  <si>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</si>
  <si>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</si>
  <si>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HOSPITAL GENERAL "DR. MANUEL GEA GONZÁLEZ"</t>
  </si>
  <si>
    <t>Lic. Juan Carlos Mouret Ramírez</t>
  </si>
  <si>
    <t>Director de Administración</t>
  </si>
  <si>
    <t>Subdirector de Recursos Financieros</t>
  </si>
  <si>
    <t>C.P. Emmanuel Morales Robles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</si>
</sst>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1" sqref="G61:H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75651602</v>
      </c>
      <c r="E12" s="44">
        <f>SUM(E13:E20)</f>
        <v>69090917</v>
      </c>
      <c r="F12" s="45"/>
      <c r="G12" s="75" t="s">
        <v>28</v>
      </c>
      <c r="H12" s="75"/>
      <c r="I12" s="44">
        <f>SUM(I13:I15)</f>
        <v>965378005</v>
      </c>
      <c r="J12" s="44">
        <f>SUM(J13:J15)</f>
        <v>915283025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614258162</v>
      </c>
      <c r="J13" s="48">
        <v>593649345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226730938</v>
      </c>
      <c r="J14" s="48">
        <v>221267327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124388905</v>
      </c>
      <c r="J15" s="48">
        <v>100366353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75651602</v>
      </c>
      <c r="E19" s="48">
        <v>69090917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875648152</v>
      </c>
      <c r="E22" s="44">
        <f>SUM(E23:E24)</f>
        <v>828176942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875648152</v>
      </c>
      <c r="E24" s="48">
        <v>828176942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18852905</v>
      </c>
      <c r="E26" s="44">
        <f>SUM(E27:E31)</f>
        <v>16688778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1514404</v>
      </c>
      <c r="E27" s="48">
        <v>1789907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17338501</v>
      </c>
      <c r="E31" s="48">
        <v>14898871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970152659</v>
      </c>
      <c r="E33" s="54">
        <f>E12+E22+E26</f>
        <v>913956637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67380379</v>
      </c>
      <c r="J40" s="56">
        <f>SUM(J41:J46)</f>
        <v>76454159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67159052</v>
      </c>
      <c r="J41" s="48">
        <v>74587426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221327</v>
      </c>
      <c r="J46" s="48">
        <v>1866733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1032758384</v>
      </c>
      <c r="J51" s="58">
        <f>J12+J17+J28+J33+J40+J48</f>
        <v>991737184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-62605725</v>
      </c>
      <c r="J53" s="58">
        <f>E33-J51</f>
        <v>-77780547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78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HOSPITAL GENERAL "DR. MANUEL GEA GONZÁLEZ"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75651602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75651602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875648152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875648152</v>
      </c>
    </row>
    <row r="18" spans="1:5" ht="24" customHeight="1">
      <c r="A18" s="92"/>
      <c r="B18" s="94"/>
      <c r="C18" s="85" t="s">
        <v>20</v>
      </c>
      <c r="D18" s="85"/>
      <c r="E18" s="4">
        <f>'EA'!D26</f>
        <v>18852905</v>
      </c>
    </row>
    <row r="19" spans="1:5" ht="24" customHeight="1">
      <c r="A19" s="92"/>
      <c r="B19" s="94"/>
      <c r="C19" s="86" t="s">
        <v>21</v>
      </c>
      <c r="D19" s="86"/>
      <c r="E19" s="6">
        <f>'EA'!D27</f>
        <v>1514404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17338501</v>
      </c>
    </row>
    <row r="24" spans="1:5" ht="24" customHeight="1">
      <c r="A24" s="92"/>
      <c r="B24" s="7"/>
      <c r="C24" s="88" t="s">
        <v>26</v>
      </c>
      <c r="D24" s="88"/>
      <c r="E24" s="4">
        <f>'EA'!D33</f>
        <v>970152659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965378005</v>
      </c>
    </row>
    <row r="26" spans="1:5" ht="24" customHeight="1">
      <c r="A26" s="92"/>
      <c r="B26" s="95"/>
      <c r="C26" s="86" t="s">
        <v>29</v>
      </c>
      <c r="D26" s="86"/>
      <c r="E26" s="5">
        <f>'EA'!I13</f>
        <v>614258162</v>
      </c>
    </row>
    <row r="27" spans="1:5" ht="24" customHeight="1">
      <c r="A27" s="92"/>
      <c r="B27" s="95"/>
      <c r="C27" s="86" t="s">
        <v>30</v>
      </c>
      <c r="D27" s="86"/>
      <c r="E27" s="5">
        <f>'EA'!I14</f>
        <v>226730938</v>
      </c>
    </row>
    <row r="28" spans="1:5" ht="24" customHeight="1">
      <c r="A28" s="92"/>
      <c r="B28" s="95"/>
      <c r="C28" s="86" t="s">
        <v>31</v>
      </c>
      <c r="D28" s="86"/>
      <c r="E28" s="5">
        <f>'EA'!I15</f>
        <v>124388905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67380379</v>
      </c>
    </row>
    <row r="50" spans="1:5" ht="24" customHeight="1">
      <c r="A50" s="92"/>
      <c r="B50" s="95"/>
      <c r="C50" s="86" t="s">
        <v>52</v>
      </c>
      <c r="D50" s="86"/>
      <c r="E50" s="5">
        <f>'EA'!I41</f>
        <v>67159052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221327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1032758384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-62605725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69090917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69090917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828176942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828176942</v>
      </c>
    </row>
    <row r="72" spans="1:5" ht="24" customHeight="1">
      <c r="A72" s="92"/>
      <c r="B72" s="94"/>
      <c r="C72" s="85" t="s">
        <v>20</v>
      </c>
      <c r="D72" s="85"/>
      <c r="E72" s="4">
        <f>'EA'!E26</f>
        <v>16688778</v>
      </c>
    </row>
    <row r="73" spans="1:5" ht="24" customHeight="1">
      <c r="A73" s="92"/>
      <c r="B73" s="94"/>
      <c r="C73" s="86" t="s">
        <v>21</v>
      </c>
      <c r="D73" s="86"/>
      <c r="E73" s="6">
        <f>'EA'!E27</f>
        <v>1789907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14898871</v>
      </c>
    </row>
    <row r="78" spans="1:5" ht="24" customHeight="1">
      <c r="A78" s="92"/>
      <c r="B78" s="7"/>
      <c r="C78" s="88" t="s">
        <v>26</v>
      </c>
      <c r="D78" s="88"/>
      <c r="E78" s="4">
        <f>'EA'!E33</f>
        <v>913956637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915283025</v>
      </c>
    </row>
    <row r="80" spans="1:5" ht="24" customHeight="1">
      <c r="A80" s="92"/>
      <c r="B80" s="95"/>
      <c r="C80" s="86" t="s">
        <v>29</v>
      </c>
      <c r="D80" s="86"/>
      <c r="E80" s="5">
        <f>'EA'!J13</f>
        <v>593649345</v>
      </c>
    </row>
    <row r="81" spans="1:5" ht="24" customHeight="1">
      <c r="A81" s="92"/>
      <c r="B81" s="95"/>
      <c r="C81" s="86" t="s">
        <v>30</v>
      </c>
      <c r="D81" s="86"/>
      <c r="E81" s="5">
        <f>'EA'!J14</f>
        <v>221267327</v>
      </c>
    </row>
    <row r="82" spans="1:5" ht="24" customHeight="1">
      <c r="A82" s="92"/>
      <c r="B82" s="95"/>
      <c r="C82" s="86" t="s">
        <v>31</v>
      </c>
      <c r="D82" s="86"/>
      <c r="E82" s="5">
        <f>'EA'!J15</f>
        <v>100366353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76454159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74587426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1866733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991737184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-77780547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 Juan Carlos Mouret Ramírez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de Administración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Emmanuel Morales Robles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2014-03-14T17:39:49Z</cp:lastPrinted>
  <dcterms:created xsi:type="dcterms:W3CDTF">2014-01-27T17:39:58Z</dcterms:created>
  <dcterms:modified xsi:type="dcterms:W3CDTF">2014-03-19T22:35:17Z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