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<sst xmlns="http://schemas.openxmlformats.org/spreadsheetml/2006/main" count="316" uniqueCount="85">
  <si>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</si>
  <si>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</si>
  <si>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</si>
  <si>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</si>
  <si>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</si>
  <si>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</si>
  <si>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</si>
  <si>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</si>
  <si>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</si>
  <si>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</si>
  <si>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</si>
  <si>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</si>
  <si>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</si>
  <si>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</si>
  <si>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</si>
  <si>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</si>
  <si>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</si>
  <si>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</si>
  <si>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</si>
  <si>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</si>
  <si>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</si>
  <si>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</si>
  <si>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</si>
  <si>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</si>
  <si>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</si>
  <si>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</si>
  <si>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</si>
  <si>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</si>
  <si>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</si>
  <si>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</si>
  <si>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</si>
  <si>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</si>
  <si>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</si>
  <si>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</si>
  <si>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</si>
  <si>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</si>
  <si>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</si>
  <si>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</si>
  <si>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</si>
  <si>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</si>
  <si>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</si>
  <si>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</si>
  <si>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</si>
  <si>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</si>
  <si>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</si>
  <si>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</si>
  <si>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</si>
  <si>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</si>
  <si>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</si>
  <si>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</si>
  <si>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</si>
  <si>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</si>
  <si>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</si>
  <si>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</si>
  <si>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</si>
  <si>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</si>
  <si>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</si>
  <si>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</si>
  <si>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</si>
  <si>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</si>
  <si>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</si>
  <si>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</si>
  <si>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</si>
  <si>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</si>
  <si>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</si>
  <si>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</si>
  <si>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</si>
  <si>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</si>
  <si>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</si>
  <si>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</si>
  <si>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</si>
  <si>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</si>
  <si>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</si>
  <si>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</si>
  <si>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</si>
  <si>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</si>
  <si>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</si>
  <si>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</si>
  <si>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</si>
  <si>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</si>
  <si>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NBD Hospital General de México "Dr. Eduardo Liceaga"</t>
  </si>
  <si>
    <t>C.P. GUSTAVO BELLON DÁVILA</t>
  </si>
  <si>
    <t>DIRECTOR DE RECURSOS FINANCIEROS</t>
  </si>
  <si>
    <t>C.P. JAIME RANGEL DE LOS ANGELES</t>
  </si>
  <si>
    <t>SUBDIRECTOR DE PRESUPUESTO Y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</si>
</sst>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BD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NBD Hospital General de México "Dr. Eduardo Liceaga"</v>
          </cell>
        </row>
        <row r="14">
          <cell r="D14">
            <v>26511553</v>
          </cell>
          <cell r="E14">
            <v>428080523</v>
          </cell>
          <cell r="I14">
            <v>147913118</v>
          </cell>
          <cell r="J14">
            <v>0</v>
          </cell>
        </row>
        <row r="16">
          <cell r="D16">
            <v>26511553</v>
          </cell>
          <cell r="E16">
            <v>84301379</v>
          </cell>
          <cell r="I16">
            <v>147913118</v>
          </cell>
          <cell r="J16">
            <v>0</v>
          </cell>
        </row>
        <row r="18">
          <cell r="D18">
            <v>26511553</v>
          </cell>
          <cell r="E18">
            <v>0</v>
          </cell>
          <cell r="I18">
            <v>147913118</v>
          </cell>
          <cell r="J18">
            <v>0</v>
          </cell>
        </row>
        <row r="19">
          <cell r="D19">
            <v>0</v>
          </cell>
          <cell r="E19">
            <v>72974949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189665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11136765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343779144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339736171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4042973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336241560</v>
          </cell>
          <cell r="J36">
            <v>82585708</v>
          </cell>
        </row>
        <row r="38">
          <cell r="I38">
            <v>336241560</v>
          </cell>
          <cell r="J38">
            <v>0</v>
          </cell>
        </row>
        <row r="40">
          <cell r="I40">
            <v>325348530</v>
          </cell>
          <cell r="J40">
            <v>0</v>
          </cell>
        </row>
        <row r="41">
          <cell r="I41">
            <v>10893030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82585708</v>
          </cell>
        </row>
        <row r="46">
          <cell r="I46">
            <v>0</v>
          </cell>
          <cell r="J46">
            <v>62179832</v>
          </cell>
        </row>
        <row r="47">
          <cell r="I47">
            <v>0</v>
          </cell>
          <cell r="J47">
            <v>20405876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C.P. GUSTAVO ALFONSO BELLÓN DÁVILA</v>
          </cell>
          <cell r="G62" t="str">
            <v>C.P. JAIME RANGEL DE LOS ANGELES</v>
          </cell>
        </row>
        <row r="63">
          <cell r="C63" t="str">
            <v>DIRECTOR DE RECURSOS FINANCIEROS</v>
          </cell>
          <cell r="G63" t="str">
            <v>SUBDIRECTOR DE PRESUPUESTO Y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4">
      <selection activeCell="D34" sqref="D3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22445034</v>
      </c>
      <c r="E18" s="48">
        <v>48956587</v>
      </c>
      <c r="G18" s="78" t="s">
        <v>12</v>
      </c>
      <c r="H18" s="78"/>
      <c r="I18" s="48">
        <f>339472130</f>
        <v>339472130</v>
      </c>
      <c r="J18" s="48">
        <v>191559012</v>
      </c>
      <c r="K18" s="22"/>
    </row>
    <row r="19" spans="1:11" ht="12">
      <c r="A19" s="23"/>
      <c r="B19" s="78" t="s">
        <v>13</v>
      </c>
      <c r="C19" s="78"/>
      <c r="D19" s="48">
        <f>171706657</f>
        <v>171706657</v>
      </c>
      <c r="E19" s="48">
        <v>98731708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44979770</v>
      </c>
      <c r="E20" s="48">
        <v>44790105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56628559</v>
      </c>
      <c r="E22" s="48">
        <v>45491794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295760020</v>
      </c>
      <c r="E26" s="53">
        <f>SUM(E18:E24)</f>
        <v>237970194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339472130</v>
      </c>
      <c r="J27" s="53">
        <f>SUM(J18:J25)</f>
        <v>191559012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2250959076</v>
      </c>
      <c r="E33" s="48">
        <v>1911222905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440337210</v>
      </c>
      <c r="E34" s="48">
        <v>436294237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339472130</v>
      </c>
      <c r="J40" s="53">
        <f>J27+J38</f>
        <v>191559012</v>
      </c>
      <c r="K40" s="22"/>
    </row>
    <row r="41" spans="1:11" ht="13.5">
      <c r="A41" s="52"/>
      <c r="B41" s="79" t="s">
        <v>47</v>
      </c>
      <c r="C41" s="79"/>
      <c r="D41" s="53">
        <f>SUM(D31:D39)</f>
        <v>2691296286</v>
      </c>
      <c r="E41" s="53">
        <f>SUM(E31:E39)</f>
        <v>2347517142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2987056306</v>
      </c>
      <c r="E43" s="53">
        <f>E26+E41</f>
        <v>2585487336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1916988670</v>
      </c>
      <c r="J44" s="53">
        <f>SUM(J46:J48)</f>
        <v>1580747110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1257726484</v>
      </c>
      <c r="J46" s="48">
        <v>932377954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659262186</v>
      </c>
      <c r="J47" s="48">
        <v>648369156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730595506</v>
      </c>
      <c r="J50" s="53">
        <f>SUM(J52:J56)</f>
        <v>813181214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-89772934</v>
      </c>
      <c r="J52" s="48">
        <v>-27593102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820368440</v>
      </c>
      <c r="J53" s="48">
        <v>840774316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2647584176</v>
      </c>
      <c r="J63" s="53">
        <f>J44+J50+J58</f>
        <v>2393928324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2987056306</v>
      </c>
      <c r="J65" s="53">
        <f>J40+J63</f>
        <v>2585487336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NBD Hospital General de México "Dr. Eduardo Liceaga"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22445034</v>
      </c>
    </row>
    <row r="8" spans="1:5" ht="15">
      <c r="A8" s="102"/>
      <c r="B8" s="103"/>
      <c r="C8" s="95" t="s">
        <v>13</v>
      </c>
      <c r="D8" s="95"/>
      <c r="E8" s="8">
        <f>ESF!D19</f>
        <v>171706657</v>
      </c>
    </row>
    <row r="9" spans="1:5" ht="15">
      <c r="A9" s="102"/>
      <c r="B9" s="103"/>
      <c r="C9" s="95" t="s">
        <v>15</v>
      </c>
      <c r="D9" s="95"/>
      <c r="E9" s="8">
        <f>ESF!D20</f>
        <v>44979770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56628559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295760020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2250959076</v>
      </c>
    </row>
    <row r="18" spans="1:5" ht="15">
      <c r="A18" s="102"/>
      <c r="B18" s="103"/>
      <c r="C18" s="95" t="s">
        <v>36</v>
      </c>
      <c r="D18" s="95"/>
      <c r="E18" s="8">
        <f>ESF!D34</f>
        <v>440337210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2691296286</v>
      </c>
    </row>
    <row r="25" spans="1:5" ht="15.75" thickBot="1">
      <c r="A25" s="102"/>
      <c r="B25" s="2"/>
      <c r="C25" s="100" t="s">
        <v>49</v>
      </c>
      <c r="D25" s="100"/>
      <c r="E25" s="9">
        <f>ESF!D43</f>
        <v>2987056306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339472130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339472130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339472130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1916988670</v>
      </c>
    </row>
    <row r="44" spans="1:5" ht="15">
      <c r="A44" s="3"/>
      <c r="B44" s="103"/>
      <c r="C44" s="95" t="s">
        <v>51</v>
      </c>
      <c r="D44" s="95"/>
      <c r="E44" s="8">
        <f>ESF!I46</f>
        <v>1257726484</v>
      </c>
    </row>
    <row r="45" spans="1:5" ht="15">
      <c r="A45" s="3"/>
      <c r="B45" s="103"/>
      <c r="C45" s="95" t="s">
        <v>52</v>
      </c>
      <c r="D45" s="95"/>
      <c r="E45" s="8">
        <f>ESF!I47</f>
        <v>659262186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730595506</v>
      </c>
    </row>
    <row r="48" spans="1:5" ht="15">
      <c r="A48" s="3"/>
      <c r="B48" s="103"/>
      <c r="C48" s="95" t="s">
        <v>55</v>
      </c>
      <c r="D48" s="95"/>
      <c r="E48" s="8">
        <f>ESF!I52</f>
        <v>-89772934</v>
      </c>
    </row>
    <row r="49" spans="1:5" ht="15">
      <c r="A49" s="3"/>
      <c r="B49" s="103"/>
      <c r="C49" s="95" t="s">
        <v>56</v>
      </c>
      <c r="D49" s="95"/>
      <c r="E49" s="8">
        <f>ESF!I53</f>
        <v>820368440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2647584176</v>
      </c>
    </row>
    <row r="57" spans="1:5" ht="15.75" thickBot="1">
      <c r="A57" s="3"/>
      <c r="B57" s="2"/>
      <c r="C57" s="100" t="s">
        <v>64</v>
      </c>
      <c r="D57" s="100"/>
      <c r="E57" s="9">
        <f>ESF!I65</f>
        <v>2987056306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48956587</v>
      </c>
    </row>
    <row r="60" spans="1:5" ht="15">
      <c r="A60" s="102"/>
      <c r="B60" s="103"/>
      <c r="C60" s="95" t="s">
        <v>13</v>
      </c>
      <c r="D60" s="95"/>
      <c r="E60" s="8">
        <f>ESF!E19</f>
        <v>98731708</v>
      </c>
    </row>
    <row r="61" spans="1:5" ht="15">
      <c r="A61" s="102"/>
      <c r="B61" s="103"/>
      <c r="C61" s="95" t="s">
        <v>15</v>
      </c>
      <c r="D61" s="95"/>
      <c r="E61" s="8">
        <f>ESF!E20</f>
        <v>44790105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45491794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237970194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1911222905</v>
      </c>
    </row>
    <row r="70" spans="1:5" ht="15">
      <c r="A70" s="102"/>
      <c r="B70" s="103"/>
      <c r="C70" s="95" t="s">
        <v>36</v>
      </c>
      <c r="D70" s="95"/>
      <c r="E70" s="8">
        <f>ESF!E34</f>
        <v>436294237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2347517142</v>
      </c>
    </row>
    <row r="77" spans="1:5" ht="15.75" thickBot="1">
      <c r="A77" s="102"/>
      <c r="B77" s="2"/>
      <c r="C77" s="100" t="s">
        <v>49</v>
      </c>
      <c r="D77" s="100"/>
      <c r="E77" s="9">
        <f>ESF!E43</f>
        <v>2585487336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191559012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191559012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191559012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1580747110</v>
      </c>
    </row>
    <row r="96" spans="1:5" ht="15">
      <c r="A96" s="3"/>
      <c r="B96" s="103"/>
      <c r="C96" s="95" t="s">
        <v>51</v>
      </c>
      <c r="D96" s="95"/>
      <c r="E96" s="8">
        <f>ESF!J46</f>
        <v>932377954</v>
      </c>
    </row>
    <row r="97" spans="1:5" ht="15">
      <c r="A97" s="3"/>
      <c r="B97" s="103"/>
      <c r="C97" s="95" t="s">
        <v>52</v>
      </c>
      <c r="D97" s="95"/>
      <c r="E97" s="8">
        <f>ESF!J47</f>
        <v>648369156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813181214</v>
      </c>
    </row>
    <row r="100" spans="1:5" ht="15">
      <c r="A100" s="3"/>
      <c r="B100" s="103"/>
      <c r="C100" s="95" t="s">
        <v>55</v>
      </c>
      <c r="D100" s="95"/>
      <c r="E100" s="8">
        <f>ESF!J52</f>
        <v>-27593102</v>
      </c>
    </row>
    <row r="101" spans="1:5" ht="15">
      <c r="A101" s="3"/>
      <c r="B101" s="103"/>
      <c r="C101" s="95" t="s">
        <v>56</v>
      </c>
      <c r="D101" s="95"/>
      <c r="E101" s="8">
        <f>ESF!J53</f>
        <v>840774316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2393928324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2585487336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C.P. GUSTAVO BELLON DÁVILA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DE RECURSOS FINANCIEROS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JAIME RANGEL DE LOS ANGELES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 DE PRESUPUESTO Y CONTABILIDAD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57">
      <c r="A115" s="94" t="s">
        <v>5</v>
      </c>
      <c r="B115" s="94"/>
      <c r="C115" s="94"/>
      <c r="D115" s="94"/>
      <c r="E115" s="13" t="str">
        <f>'[1]ECSF'!C7</f>
        <v>NBD Hospital General de México "Dr. Eduardo Liceaga"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26511553</v>
      </c>
    </row>
    <row r="119" spans="2:5" ht="15">
      <c r="B119" s="97"/>
      <c r="C119" s="96" t="s">
        <v>9</v>
      </c>
      <c r="D119" s="96"/>
      <c r="E119" s="11">
        <f>'[1]ECSF'!D16</f>
        <v>26511553</v>
      </c>
    </row>
    <row r="120" spans="2:5" ht="15">
      <c r="B120" s="97"/>
      <c r="C120" s="95" t="s">
        <v>11</v>
      </c>
      <c r="D120" s="95"/>
      <c r="E120" s="12">
        <f>'[1]ECSF'!D18</f>
        <v>26511553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0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147913118</v>
      </c>
    </row>
    <row r="138" spans="2:5" ht="15">
      <c r="B138" s="97"/>
      <c r="C138" s="96" t="s">
        <v>10</v>
      </c>
      <c r="D138" s="96"/>
      <c r="E138" s="11">
        <f>'[1]ECSF'!I16</f>
        <v>147913118</v>
      </c>
    </row>
    <row r="139" spans="2:5" ht="15">
      <c r="B139" s="97"/>
      <c r="C139" s="95" t="s">
        <v>12</v>
      </c>
      <c r="D139" s="95"/>
      <c r="E139" s="12">
        <f>'[1]ECSF'!I18</f>
        <v>147913118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336241560</v>
      </c>
    </row>
    <row r="155" spans="2:5" ht="15">
      <c r="B155" s="97"/>
      <c r="C155" s="96" t="s">
        <v>50</v>
      </c>
      <c r="D155" s="96"/>
      <c r="E155" s="11">
        <f>'[1]ECSF'!I38</f>
        <v>336241560</v>
      </c>
    </row>
    <row r="156" spans="2:5" ht="15">
      <c r="B156" s="97"/>
      <c r="C156" s="95" t="s">
        <v>51</v>
      </c>
      <c r="D156" s="95"/>
      <c r="E156" s="12">
        <f>'[1]ECSF'!I40</f>
        <v>325348530</v>
      </c>
    </row>
    <row r="157" spans="2:5" ht="15">
      <c r="B157" s="97"/>
      <c r="C157" s="95" t="s">
        <v>52</v>
      </c>
      <c r="D157" s="95"/>
      <c r="E157" s="12">
        <f>'[1]ECSF'!I41</f>
        <v>10893030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0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428080523</v>
      </c>
    </row>
    <row r="169" spans="2:5" ht="15" customHeight="1">
      <c r="B169" s="97"/>
      <c r="C169" s="96" t="s">
        <v>9</v>
      </c>
      <c r="D169" s="96"/>
      <c r="E169" s="11">
        <f>'[1]ECSF'!E16</f>
        <v>84301379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72974949</v>
      </c>
    </row>
    <row r="172" spans="2:5" ht="15">
      <c r="B172" s="97"/>
      <c r="C172" s="95" t="s">
        <v>15</v>
      </c>
      <c r="D172" s="95"/>
      <c r="E172" s="12">
        <f>'[1]ECSF'!E20</f>
        <v>189665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11136765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343779144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339736171</v>
      </c>
    </row>
    <row r="181" spans="2:5" ht="15" customHeight="1">
      <c r="B181" s="97"/>
      <c r="C181" s="95" t="s">
        <v>36</v>
      </c>
      <c r="D181" s="95"/>
      <c r="E181" s="12">
        <f>'[1]ECSF'!E31</f>
        <v>4042973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0</v>
      </c>
    </row>
    <row r="188" spans="2:5" ht="15">
      <c r="B188" s="97"/>
      <c r="C188" s="96" t="s">
        <v>10</v>
      </c>
      <c r="D188" s="96"/>
      <c r="E188" s="11">
        <f>'[1]ECSF'!J16</f>
        <v>0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82585708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82585708</v>
      </c>
    </row>
    <row r="210" spans="2:5" ht="15">
      <c r="B210" s="97"/>
      <c r="C210" s="95" t="s">
        <v>55</v>
      </c>
      <c r="D210" s="95"/>
      <c r="E210" s="12">
        <f>'[1]ECSF'!J46</f>
        <v>62179832</v>
      </c>
    </row>
    <row r="211" spans="2:5" ht="15" customHeight="1">
      <c r="B211" s="97"/>
      <c r="C211" s="95" t="s">
        <v>56</v>
      </c>
      <c r="D211" s="95"/>
      <c r="E211" s="12">
        <f>'[1]ECSF'!J47</f>
        <v>20405876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C.P. GUSTAVO ALFONSO BELLÓN DÁVILA</v>
      </c>
    </row>
    <row r="219" spans="3:5" ht="15">
      <c r="C219" s="105"/>
      <c r="D219" s="5" t="s">
        <v>66</v>
      </c>
      <c r="E219" s="15" t="str">
        <f>'[1]ECSF'!C63</f>
        <v>DIRECTOR DE RECURSOS FINANCIEROS</v>
      </c>
    </row>
    <row r="220" spans="3:5" ht="15">
      <c r="C220" s="105" t="s">
        <v>75</v>
      </c>
      <c r="D220" s="5" t="s">
        <v>65</v>
      </c>
      <c r="E220" s="15" t="str">
        <f>'[1]ECSF'!G62</f>
        <v>C.P. JAIME RANGEL DE LOS ANGELES</v>
      </c>
    </row>
    <row r="221" spans="3:5" ht="15">
      <c r="C221" s="105"/>
      <c r="D221" s="5" t="s">
        <v>66</v>
      </c>
      <c r="E221" s="15" t="str">
        <f>'[1]ECSF'!G63</f>
        <v>SUBDIRECTOR DE PRESUPUESTO Y CONTABILIDAD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2014-03-29T00:22:08Z</cp:lastPrinted>
  <dcterms:created xsi:type="dcterms:W3CDTF">2014-01-27T16:27:43Z</dcterms:created>
  <dcterms:modified xsi:type="dcterms:W3CDTF">2014-03-31T17:06:43Z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