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<sst xmlns="http://schemas.openxmlformats.org/spreadsheetml/2006/main" count="157" uniqueCount="53">
  <si>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</si>
  <si>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</si>
  <si>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</si>
  <si>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</si>
  <si>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</si>
  <si>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</si>
  <si>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</si>
  <si>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</si>
  <si>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</si>
  <si>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</si>
  <si>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</si>
  <si>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</si>
  <si>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</si>
  <si>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</si>
  <si>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</si>
  <si>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</si>
  <si>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</si>
  <si>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</si>
  <si>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</si>
  <si>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</si>
  <si>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</si>
  <si>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</si>
  <si>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</si>
  <si>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</si>
  <si>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</si>
  <si>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</si>
  <si>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</si>
  <si>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</si>
  <si>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</si>
  <si>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</si>
  <si>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</si>
  <si>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</si>
  <si>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</si>
  <si>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</si>
  <si>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</si>
  <si>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</si>
  <si>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</si>
  <si>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</si>
  <si>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</si>
  <si>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</si>
  <si>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</si>
  <si>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</si>
  <si>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</si>
  <si>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</si>
  <si>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</si>
  <si>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</si>
  <si>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</si>
  <si>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</si>
  <si>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Hospital Regional de Alta Especialidad del Bajío</t>
  </si>
  <si>
    <t>C.P. María Magdalena Salazar González</t>
  </si>
  <si>
    <t>Subdirectora de Recursos Financieros</t>
  </si>
  <si>
    <t>Dr. Ricardo Alberto Sánchez Obregón</t>
  </si>
  <si>
    <t>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</si>
</sst>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left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7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117979257</v>
      </c>
      <c r="E16" s="31">
        <f>SUM(E18:E24)</f>
        <v>945216699</v>
      </c>
      <c r="F16" s="31">
        <f>SUM(F18:F24)</f>
        <v>894833428</v>
      </c>
      <c r="G16" s="31">
        <f>D16+E16-F16</f>
        <v>168362528</v>
      </c>
      <c r="H16" s="31">
        <f>G16-D16</f>
        <v>50383271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7458438</v>
      </c>
      <c r="E18" s="37">
        <v>183397198</v>
      </c>
      <c r="F18" s="37">
        <v>178526737</v>
      </c>
      <c r="G18" s="38">
        <f>D18+E18-F18</f>
        <v>12328899</v>
      </c>
      <c r="H18" s="38">
        <f>G18-D18</f>
        <v>4870461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26775891</v>
      </c>
      <c r="E19" s="37">
        <v>607739611</v>
      </c>
      <c r="F19" s="37">
        <v>559192662</v>
      </c>
      <c r="G19" s="38">
        <f aca="true" t="shared" si="0" ref="G19:G24">D19+E19-F19</f>
        <v>75322840</v>
      </c>
      <c r="H19" s="38">
        <f aca="true" t="shared" si="1" ref="H19:H24">G19-D19</f>
        <v>48546949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177070</v>
      </c>
      <c r="E20" s="37">
        <v>265680</v>
      </c>
      <c r="F20" s="37">
        <v>262860</v>
      </c>
      <c r="G20" s="38">
        <f t="shared" si="0"/>
        <v>179890</v>
      </c>
      <c r="H20" s="38">
        <f t="shared" si="1"/>
        <v>2820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86977258</v>
      </c>
      <c r="E22" s="37">
        <v>148393040</v>
      </c>
      <c r="F22" s="37">
        <v>141054020</v>
      </c>
      <c r="G22" s="38">
        <f t="shared" si="0"/>
        <v>94316278</v>
      </c>
      <c r="H22" s="38">
        <f t="shared" si="1"/>
        <v>7339020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-4318993</v>
      </c>
      <c r="E23" s="37">
        <v>4450076</v>
      </c>
      <c r="F23" s="37">
        <v>15386411</v>
      </c>
      <c r="G23" s="38">
        <f t="shared" si="0"/>
        <v>-15255328</v>
      </c>
      <c r="H23" s="38">
        <f t="shared" si="1"/>
        <v>-10936335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909593</v>
      </c>
      <c r="E24" s="37">
        <v>971094</v>
      </c>
      <c r="F24" s="37">
        <v>410738</v>
      </c>
      <c r="G24" s="38">
        <f t="shared" si="0"/>
        <v>1469949</v>
      </c>
      <c r="H24" s="38">
        <f t="shared" si="1"/>
        <v>560356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811783</v>
      </c>
      <c r="E26" s="31">
        <f>SUM(E28:E36)</f>
        <v>0</v>
      </c>
      <c r="F26" s="31">
        <f>SUM(F28:F36)</f>
        <v>24830</v>
      </c>
      <c r="G26" s="31">
        <f>D26+E26-F26</f>
        <v>786953</v>
      </c>
      <c r="H26" s="31">
        <f>G26-D26</f>
        <v>-24830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901981</v>
      </c>
      <c r="E30" s="37">
        <v>0</v>
      </c>
      <c r="F30" s="37">
        <v>0</v>
      </c>
      <c r="G30" s="38">
        <f t="shared" si="2"/>
        <v>901981</v>
      </c>
      <c r="H30" s="38">
        <f t="shared" si="3"/>
        <v>0</v>
      </c>
      <c r="I30" s="35"/>
    </row>
    <row r="31" spans="1:9" ht="19.5" customHeight="1">
      <c r="A31" s="33"/>
      <c r="B31" s="56" t="s">
        <v>27</v>
      </c>
      <c r="C31" s="56"/>
      <c r="D31" s="37">
        <v>0</v>
      </c>
      <c r="E31" s="37">
        <v>0</v>
      </c>
      <c r="F31" s="37">
        <v>0</v>
      </c>
      <c r="G31" s="38">
        <f t="shared" si="2"/>
        <v>0</v>
      </c>
      <c r="H31" s="38">
        <f t="shared" si="3"/>
        <v>0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-90198</v>
      </c>
      <c r="E33" s="37">
        <v>0</v>
      </c>
      <c r="F33" s="37">
        <v>24830</v>
      </c>
      <c r="G33" s="38">
        <f t="shared" si="2"/>
        <v>-115028</v>
      </c>
      <c r="H33" s="38">
        <f t="shared" si="3"/>
        <v>-24830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118791040</v>
      </c>
      <c r="E38" s="31">
        <f>E16+E26</f>
        <v>945216699</v>
      </c>
      <c r="F38" s="31">
        <f>F16+F26</f>
        <v>894858258</v>
      </c>
      <c r="G38" s="31">
        <f>G16+G26</f>
        <v>169149481</v>
      </c>
      <c r="H38" s="31">
        <f>H16+H26</f>
        <v>50358441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51</v>
      </c>
      <c r="C44" s="68"/>
      <c r="D44" s="13"/>
      <c r="E44" s="68" t="s">
        <v>49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52</v>
      </c>
      <c r="C45" s="67"/>
      <c r="D45" s="45"/>
      <c r="E45" s="67" t="s">
        <v>50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117979257</v>
      </c>
    </row>
    <row r="7" spans="2:5" ht="15">
      <c r="B7" s="81"/>
      <c r="C7" s="82"/>
      <c r="D7" s="4" t="s">
        <v>16</v>
      </c>
      <c r="E7" s="5">
        <f>EAA!D18</f>
        <v>7458438</v>
      </c>
    </row>
    <row r="8" spans="2:5" ht="15">
      <c r="B8" s="81"/>
      <c r="C8" s="82"/>
      <c r="D8" s="4" t="s">
        <v>17</v>
      </c>
      <c r="E8" s="5">
        <f>EAA!D19</f>
        <v>26775891</v>
      </c>
    </row>
    <row r="9" spans="2:5" ht="15">
      <c r="B9" s="81"/>
      <c r="C9" s="82"/>
      <c r="D9" s="3" t="s">
        <v>18</v>
      </c>
      <c r="E9" s="5">
        <f>EAA!D20</f>
        <v>177070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86977258</v>
      </c>
    </row>
    <row r="12" spans="2:5" ht="15">
      <c r="B12" s="81"/>
      <c r="C12" s="82"/>
      <c r="D12" s="3" t="s">
        <v>21</v>
      </c>
      <c r="E12" s="5">
        <f>EAA!D23</f>
        <v>-4318993</v>
      </c>
    </row>
    <row r="13" spans="2:5" ht="15">
      <c r="B13" s="81"/>
      <c r="C13" s="82"/>
      <c r="D13" s="3" t="s">
        <v>22</v>
      </c>
      <c r="E13" s="5">
        <f>EAA!D24</f>
        <v>909593</v>
      </c>
    </row>
    <row r="14" spans="2:5" ht="15" customHeight="1">
      <c r="B14" s="81"/>
      <c r="C14" s="82"/>
      <c r="D14" s="7" t="s">
        <v>23</v>
      </c>
      <c r="E14" s="2">
        <f>EAA!D26</f>
        <v>811783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901981</v>
      </c>
    </row>
    <row r="18" spans="2:5" ht="15">
      <c r="B18" s="81"/>
      <c r="C18" s="82"/>
      <c r="D18" s="4" t="s">
        <v>27</v>
      </c>
      <c r="E18" s="5">
        <f>EAA!D31</f>
        <v>0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-90198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118791040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945216699</v>
      </c>
    </row>
    <row r="26" spans="2:5" ht="15">
      <c r="B26" s="81"/>
      <c r="C26" s="82"/>
      <c r="D26" s="4" t="s">
        <v>16</v>
      </c>
      <c r="E26" s="5">
        <f>EAA!E18</f>
        <v>183397198</v>
      </c>
    </row>
    <row r="27" spans="2:5" ht="15">
      <c r="B27" s="81"/>
      <c r="C27" s="82"/>
      <c r="D27" s="4" t="s">
        <v>17</v>
      </c>
      <c r="E27" s="5">
        <f>EAA!E19</f>
        <v>607739611</v>
      </c>
    </row>
    <row r="28" spans="2:5" ht="15">
      <c r="B28" s="81"/>
      <c r="C28" s="82"/>
      <c r="D28" s="3" t="s">
        <v>18</v>
      </c>
      <c r="E28" s="5">
        <f>EAA!E20</f>
        <v>265680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148393040</v>
      </c>
    </row>
    <row r="31" spans="2:5" ht="15">
      <c r="B31" s="81"/>
      <c r="C31" s="82"/>
      <c r="D31" s="3" t="s">
        <v>21</v>
      </c>
      <c r="E31" s="5">
        <f>EAA!E23</f>
        <v>4450076</v>
      </c>
    </row>
    <row r="32" spans="2:5" ht="15">
      <c r="B32" s="81"/>
      <c r="C32" s="82"/>
      <c r="D32" s="3" t="s">
        <v>22</v>
      </c>
      <c r="E32" s="5">
        <f>EAA!E24</f>
        <v>971094</v>
      </c>
    </row>
    <row r="33" spans="2:5" ht="15">
      <c r="B33" s="81"/>
      <c r="C33" s="82"/>
      <c r="D33" s="7" t="s">
        <v>23</v>
      </c>
      <c r="E33" s="2">
        <f>EAA!E26</f>
        <v>0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0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945216699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894833428</v>
      </c>
    </row>
    <row r="45" spans="2:5" ht="15">
      <c r="B45" s="81"/>
      <c r="C45" s="82"/>
      <c r="D45" s="4" t="s">
        <v>16</v>
      </c>
      <c r="E45" s="5">
        <f>EAA!F18</f>
        <v>178526737</v>
      </c>
    </row>
    <row r="46" spans="2:5" ht="15">
      <c r="B46" s="81"/>
      <c r="C46" s="82"/>
      <c r="D46" s="4" t="s">
        <v>17</v>
      </c>
      <c r="E46" s="5">
        <f>EAA!F19</f>
        <v>559192662</v>
      </c>
    </row>
    <row r="47" spans="2:5" ht="15">
      <c r="B47" s="81"/>
      <c r="C47" s="82"/>
      <c r="D47" s="3" t="s">
        <v>18</v>
      </c>
      <c r="E47" s="5">
        <f>EAA!F20</f>
        <v>262860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141054020</v>
      </c>
    </row>
    <row r="50" spans="2:5" ht="15">
      <c r="B50" s="81"/>
      <c r="C50" s="82"/>
      <c r="D50" s="3" t="s">
        <v>21</v>
      </c>
      <c r="E50" s="5">
        <f>EAA!F23</f>
        <v>15386411</v>
      </c>
    </row>
    <row r="51" spans="2:5" ht="15">
      <c r="B51" s="81"/>
      <c r="C51" s="82"/>
      <c r="D51" s="3" t="s">
        <v>22</v>
      </c>
      <c r="E51" s="5">
        <f>EAA!F24</f>
        <v>410738</v>
      </c>
    </row>
    <row r="52" spans="2:5" ht="15">
      <c r="B52" s="81"/>
      <c r="C52" s="82"/>
      <c r="D52" s="7" t="s">
        <v>23</v>
      </c>
      <c r="E52" s="2">
        <f>EAA!F26</f>
        <v>24830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24830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894858258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168362528</v>
      </c>
    </row>
    <row r="64" spans="2:5" ht="15">
      <c r="B64" s="84"/>
      <c r="C64" s="82"/>
      <c r="D64" s="4" t="s">
        <v>16</v>
      </c>
      <c r="E64" s="5">
        <f>EAA!G18</f>
        <v>12328899</v>
      </c>
    </row>
    <row r="65" spans="2:5" ht="15">
      <c r="B65" s="84"/>
      <c r="C65" s="82"/>
      <c r="D65" s="4" t="s">
        <v>17</v>
      </c>
      <c r="E65" s="5">
        <f>EAA!G19</f>
        <v>75322840</v>
      </c>
    </row>
    <row r="66" spans="2:5" ht="15">
      <c r="B66" s="84"/>
      <c r="C66" s="82"/>
      <c r="D66" s="3" t="s">
        <v>18</v>
      </c>
      <c r="E66" s="5">
        <f>EAA!G20</f>
        <v>179890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94316278</v>
      </c>
    </row>
    <row r="69" spans="2:5" ht="15">
      <c r="B69" s="84"/>
      <c r="C69" s="82"/>
      <c r="D69" s="3" t="s">
        <v>21</v>
      </c>
      <c r="E69" s="5">
        <f>EAA!G23</f>
        <v>-15255328</v>
      </c>
    </row>
    <row r="70" spans="2:5" ht="15">
      <c r="B70" s="84"/>
      <c r="C70" s="82"/>
      <c r="D70" s="3" t="s">
        <v>22</v>
      </c>
      <c r="E70" s="5">
        <f>EAA!G24</f>
        <v>1469949</v>
      </c>
    </row>
    <row r="71" spans="2:5" ht="15">
      <c r="B71" s="84"/>
      <c r="C71" s="82"/>
      <c r="D71" s="7" t="s">
        <v>23</v>
      </c>
      <c r="E71" s="2">
        <f>EAA!G26</f>
        <v>786953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901981</v>
      </c>
    </row>
    <row r="75" spans="2:5" ht="15">
      <c r="B75" s="84"/>
      <c r="C75" s="82"/>
      <c r="D75" s="4" t="s">
        <v>27</v>
      </c>
      <c r="E75" s="5">
        <f>EAA!G31</f>
        <v>0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-115028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169149481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50383271</v>
      </c>
    </row>
    <row r="83" spans="2:5" ht="15">
      <c r="B83" s="84"/>
      <c r="C83" s="82"/>
      <c r="D83" s="4" t="s">
        <v>16</v>
      </c>
      <c r="E83" s="5">
        <f>EAA!H18</f>
        <v>4870461</v>
      </c>
    </row>
    <row r="84" spans="2:5" ht="15">
      <c r="B84" s="84"/>
      <c r="C84" s="82"/>
      <c r="D84" s="4" t="s">
        <v>17</v>
      </c>
      <c r="E84" s="5">
        <f>EAA!H19</f>
        <v>48546949</v>
      </c>
    </row>
    <row r="85" spans="2:5" ht="15">
      <c r="B85" s="84"/>
      <c r="C85" s="82"/>
      <c r="D85" s="3" t="s">
        <v>18</v>
      </c>
      <c r="E85" s="5">
        <f>EAA!H20</f>
        <v>2820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7339020</v>
      </c>
    </row>
    <row r="88" spans="2:5" ht="15">
      <c r="B88" s="84"/>
      <c r="C88" s="82"/>
      <c r="D88" s="3" t="s">
        <v>21</v>
      </c>
      <c r="E88" s="5">
        <f>EAA!H23</f>
        <v>-10936335</v>
      </c>
    </row>
    <row r="89" spans="2:5" ht="15">
      <c r="B89" s="84"/>
      <c r="C89" s="82"/>
      <c r="D89" s="3" t="s">
        <v>22</v>
      </c>
      <c r="E89" s="5">
        <f>EAA!H24</f>
        <v>560356</v>
      </c>
    </row>
    <row r="90" spans="2:5" ht="15">
      <c r="B90" s="84"/>
      <c r="C90" s="82"/>
      <c r="D90" s="7" t="s">
        <v>23</v>
      </c>
      <c r="E90" s="2">
        <f>EAA!H26</f>
        <v>-24830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0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-24830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50358441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Lilia Ivonne Pineda Castañeda</cp:lastModifiedBy>
  <cp:lastPrinted>2014-02-14T16:28:54Z</cp:lastPrinted>
  <dcterms:created xsi:type="dcterms:W3CDTF">2014-01-27T18:04:15Z</dcterms:created>
  <dcterms:modified xsi:type="dcterms:W3CDTF">2014-03-21T00:47:13Z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