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  <sheet name="Hoja1" sheetId="3" r:id="rId3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<sst xmlns="http://schemas.openxmlformats.org/spreadsheetml/2006/main" count="194" uniqueCount="79">
  <si>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</si>
  <si>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</si>
  <si>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</si>
  <si>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</si>
  <si>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</si>
  <si>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</si>
  <si>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</si>
  <si>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</si>
  <si>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</si>
  <si>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</si>
  <si>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</si>
  <si>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</si>
  <si>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</si>
  <si>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</si>
  <si>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</si>
  <si>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</si>
  <si>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</si>
  <si>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</si>
  <si>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</si>
  <si>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</si>
  <si>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</si>
  <si>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</si>
  <si>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</si>
  <si>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</si>
  <si>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</si>
  <si>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</si>
  <si>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</si>
  <si>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</si>
  <si>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</si>
  <si>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</si>
  <si>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</si>
  <si>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</si>
  <si>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</si>
  <si>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</si>
  <si>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</si>
  <si>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</si>
  <si>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</si>
  <si>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</si>
  <si>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</si>
  <si>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</si>
  <si>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</si>
  <si>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</si>
  <si>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</si>
  <si>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</si>
  <si>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</si>
  <si>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</si>
  <si>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</si>
  <si>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</si>
  <si>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</si>
  <si>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</si>
  <si>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</si>
  <si>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</si>
  <si>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</si>
  <si>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</si>
  <si>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</si>
  <si>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</si>
  <si>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</si>
  <si>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</si>
  <si>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</si>
  <si>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</si>
  <si>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</si>
  <si>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</si>
  <si>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</si>
  <si>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</si>
  <si>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</si>
  <si>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</si>
  <si>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</si>
  <si>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</si>
  <si>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</si>
  <si>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</si>
  <si>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</si>
  <si>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</si>
  <si>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</si>
  <si>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</si>
  <si>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HOSPITAL REGIONAL DE ALTA ESPEECIALIDAD DE OAXACA</t>
  </si>
  <si>
    <t>C.P. VICENTE RUIZ ROSALES</t>
  </si>
  <si>
    <t>DIRECTOR DE ADMINISTRACION Y FINANZAS</t>
  </si>
  <si>
    <t>C.P. MARIA DE LOURDES CRUZ GARCIA</t>
  </si>
  <si>
    <t>SUBDIRECTORA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</si>
</sst>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G60" sqref="G60:H60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9" t="s">
        <v>7</v>
      </c>
      <c r="C11" s="79"/>
      <c r="D11" s="52"/>
      <c r="E11" s="52"/>
      <c r="F11" s="45"/>
      <c r="G11" s="79" t="s">
        <v>27</v>
      </c>
      <c r="H11" s="79"/>
      <c r="I11" s="52"/>
      <c r="J11" s="52"/>
      <c r="K11" s="42"/>
    </row>
    <row r="12" spans="1:11" ht="13.5">
      <c r="A12" s="43"/>
      <c r="B12" s="75" t="s">
        <v>8</v>
      </c>
      <c r="C12" s="75"/>
      <c r="D12" s="44">
        <f>SUM(D13:D20)</f>
        <v>87372377.82</v>
      </c>
      <c r="E12" s="44">
        <f>SUM(E13:E20)</f>
        <v>61289073.07</v>
      </c>
      <c r="F12" s="45"/>
      <c r="G12" s="79" t="s">
        <v>28</v>
      </c>
      <c r="H12" s="79"/>
      <c r="I12" s="44">
        <f>SUM(I13:I15)</f>
        <v>452494837.77000004</v>
      </c>
      <c r="J12" s="44">
        <f>SUM(J13:J15)</f>
        <v>368534318.22999996</v>
      </c>
      <c r="K12" s="46"/>
    </row>
    <row r="13" spans="1:11" ht="12">
      <c r="A13" s="47"/>
      <c r="B13" s="73" t="s">
        <v>9</v>
      </c>
      <c r="C13" s="73"/>
      <c r="D13" s="48">
        <v>0</v>
      </c>
      <c r="E13" s="48">
        <v>0</v>
      </c>
      <c r="F13" s="45"/>
      <c r="G13" s="73" t="s">
        <v>29</v>
      </c>
      <c r="H13" s="73"/>
      <c r="I13" s="48">
        <v>271611837.44</v>
      </c>
      <c r="J13" s="48">
        <v>221907755.67</v>
      </c>
      <c r="K13" s="46"/>
    </row>
    <row r="14" spans="1:11" ht="12">
      <c r="A14" s="47"/>
      <c r="B14" s="73" t="s">
        <v>10</v>
      </c>
      <c r="C14" s="73"/>
      <c r="D14" s="48">
        <v>0</v>
      </c>
      <c r="E14" s="48">
        <v>0</v>
      </c>
      <c r="F14" s="45"/>
      <c r="G14" s="73" t="s">
        <v>30</v>
      </c>
      <c r="H14" s="73"/>
      <c r="I14" s="48">
        <v>77863175.4</v>
      </c>
      <c r="J14" s="48">
        <v>62499864.54</v>
      </c>
      <c r="K14" s="46"/>
    </row>
    <row r="15" spans="1:11" ht="12" customHeight="1">
      <c r="A15" s="47"/>
      <c r="B15" s="73" t="s">
        <v>11</v>
      </c>
      <c r="C15" s="73"/>
      <c r="D15" s="48">
        <v>0</v>
      </c>
      <c r="E15" s="48">
        <v>0</v>
      </c>
      <c r="F15" s="45"/>
      <c r="G15" s="73" t="s">
        <v>31</v>
      </c>
      <c r="H15" s="73"/>
      <c r="I15" s="48">
        <v>103019824.93</v>
      </c>
      <c r="J15" s="48">
        <v>84126698.02</v>
      </c>
      <c r="K15" s="46"/>
    </row>
    <row r="16" spans="1:11" ht="13.5">
      <c r="A16" s="47"/>
      <c r="B16" s="73" t="s">
        <v>12</v>
      </c>
      <c r="C16" s="73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3" t="s">
        <v>13</v>
      </c>
      <c r="C17" s="73"/>
      <c r="D17" s="48">
        <v>0</v>
      </c>
      <c r="E17" s="48">
        <v>0</v>
      </c>
      <c r="F17" s="45"/>
      <c r="G17" s="79" t="s">
        <v>73</v>
      </c>
      <c r="H17" s="79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3" t="s">
        <v>14</v>
      </c>
      <c r="C18" s="73"/>
      <c r="D18" s="48">
        <v>0</v>
      </c>
      <c r="E18" s="48">
        <v>0</v>
      </c>
      <c r="F18" s="45"/>
      <c r="G18" s="73" t="s">
        <v>33</v>
      </c>
      <c r="H18" s="73"/>
      <c r="I18" s="48">
        <v>0</v>
      </c>
      <c r="J18" s="48">
        <v>0</v>
      </c>
      <c r="K18" s="46"/>
    </row>
    <row r="19" spans="1:11" ht="12">
      <c r="A19" s="47"/>
      <c r="B19" s="73" t="s">
        <v>15</v>
      </c>
      <c r="C19" s="73"/>
      <c r="D19" s="48">
        <v>87372377.82</v>
      </c>
      <c r="E19" s="48">
        <v>61289073.07</v>
      </c>
      <c r="F19" s="45"/>
      <c r="G19" s="73" t="s">
        <v>34</v>
      </c>
      <c r="H19" s="73"/>
      <c r="I19" s="48">
        <v>0</v>
      </c>
      <c r="J19" s="48">
        <v>0</v>
      </c>
      <c r="K19" s="46"/>
    </row>
    <row r="20" spans="1:11" ht="36.75" customHeight="1">
      <c r="A20" s="47"/>
      <c r="B20" s="73" t="s">
        <v>72</v>
      </c>
      <c r="C20" s="73"/>
      <c r="D20" s="48">
        <v>0</v>
      </c>
      <c r="E20" s="48">
        <v>0</v>
      </c>
      <c r="F20" s="45"/>
      <c r="G20" s="73" t="s">
        <v>35</v>
      </c>
      <c r="H20" s="73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3" t="s">
        <v>36</v>
      </c>
      <c r="H21" s="73"/>
      <c r="I21" s="48">
        <v>0</v>
      </c>
      <c r="J21" s="48">
        <v>0</v>
      </c>
      <c r="K21" s="46"/>
    </row>
    <row r="22" spans="1:11" ht="29.25" customHeight="1">
      <c r="A22" s="43"/>
      <c r="B22" s="75" t="s">
        <v>17</v>
      </c>
      <c r="C22" s="75"/>
      <c r="D22" s="44">
        <f>SUM(D23:D24)</f>
        <v>360338633.07</v>
      </c>
      <c r="E22" s="44">
        <f>SUM(E23:E24)</f>
        <v>328077766.08</v>
      </c>
      <c r="F22" s="45"/>
      <c r="G22" s="73" t="s">
        <v>37</v>
      </c>
      <c r="H22" s="73"/>
      <c r="I22" s="48">
        <v>0</v>
      </c>
      <c r="J22" s="48">
        <v>0</v>
      </c>
      <c r="K22" s="46"/>
    </row>
    <row r="23" spans="1:11" ht="12">
      <c r="A23" s="47"/>
      <c r="B23" s="73" t="s">
        <v>18</v>
      </c>
      <c r="C23" s="73"/>
      <c r="D23" s="50">
        <v>0</v>
      </c>
      <c r="E23" s="50">
        <v>0</v>
      </c>
      <c r="F23" s="45"/>
      <c r="G23" s="73" t="s">
        <v>38</v>
      </c>
      <c r="H23" s="73"/>
      <c r="I23" s="48">
        <v>0</v>
      </c>
      <c r="J23" s="48">
        <v>0</v>
      </c>
      <c r="K23" s="46"/>
    </row>
    <row r="24" spans="1:11" ht="12">
      <c r="A24" s="47"/>
      <c r="B24" s="73" t="s">
        <v>19</v>
      </c>
      <c r="C24" s="73"/>
      <c r="D24" s="48">
        <v>360338633.07</v>
      </c>
      <c r="E24" s="48">
        <v>328077766.08</v>
      </c>
      <c r="F24" s="45"/>
      <c r="G24" s="73" t="s">
        <v>39</v>
      </c>
      <c r="H24" s="73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3" t="s">
        <v>40</v>
      </c>
      <c r="H25" s="73"/>
      <c r="I25" s="48">
        <v>0</v>
      </c>
      <c r="J25" s="48">
        <v>0</v>
      </c>
      <c r="K25" s="46"/>
    </row>
    <row r="26" spans="1:11" ht="13.5">
      <c r="A26" s="47"/>
      <c r="B26" s="75" t="s">
        <v>20</v>
      </c>
      <c r="C26" s="75"/>
      <c r="D26" s="44">
        <f>SUM(D27:D31)</f>
        <v>1861604.94</v>
      </c>
      <c r="E26" s="44">
        <f>SUM(E27:E31)</f>
        <v>1686134.85</v>
      </c>
      <c r="F26" s="45"/>
      <c r="G26" s="73" t="s">
        <v>41</v>
      </c>
      <c r="H26" s="73"/>
      <c r="I26" s="48">
        <v>0</v>
      </c>
      <c r="J26" s="48">
        <v>0</v>
      </c>
      <c r="K26" s="46"/>
    </row>
    <row r="27" spans="1:11" ht="13.5">
      <c r="A27" s="47"/>
      <c r="B27" s="73" t="s">
        <v>21</v>
      </c>
      <c r="C27" s="73"/>
      <c r="D27" s="48">
        <v>1861604.94</v>
      </c>
      <c r="E27" s="48">
        <v>1663311.08</v>
      </c>
      <c r="F27" s="45"/>
      <c r="G27" s="63"/>
      <c r="H27" s="19"/>
      <c r="I27" s="49"/>
      <c r="J27" s="49"/>
      <c r="K27" s="46"/>
    </row>
    <row r="28" spans="1:11" ht="13.5">
      <c r="A28" s="47"/>
      <c r="B28" s="73" t="s">
        <v>22</v>
      </c>
      <c r="C28" s="73"/>
      <c r="D28" s="48">
        <v>0</v>
      </c>
      <c r="E28" s="48">
        <v>0</v>
      </c>
      <c r="F28" s="45"/>
      <c r="G28" s="75" t="s">
        <v>18</v>
      </c>
      <c r="H28" s="75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3" t="s">
        <v>23</v>
      </c>
      <c r="C29" s="73"/>
      <c r="D29" s="48">
        <v>0</v>
      </c>
      <c r="E29" s="48">
        <v>0</v>
      </c>
      <c r="F29" s="45"/>
      <c r="G29" s="73" t="s">
        <v>42</v>
      </c>
      <c r="H29" s="73"/>
      <c r="I29" s="48">
        <v>0</v>
      </c>
      <c r="J29" s="48">
        <v>0</v>
      </c>
      <c r="K29" s="46"/>
    </row>
    <row r="30" spans="1:11" ht="12">
      <c r="A30" s="47"/>
      <c r="B30" s="73" t="s">
        <v>24</v>
      </c>
      <c r="C30" s="73"/>
      <c r="D30" s="48">
        <v>0</v>
      </c>
      <c r="E30" s="48">
        <v>0</v>
      </c>
      <c r="F30" s="45"/>
      <c r="G30" s="73" t="s">
        <v>43</v>
      </c>
      <c r="H30" s="73"/>
      <c r="I30" s="48">
        <v>0</v>
      </c>
      <c r="J30" s="48">
        <v>0</v>
      </c>
      <c r="K30" s="46"/>
    </row>
    <row r="31" spans="1:11" ht="12">
      <c r="A31" s="47"/>
      <c r="B31" s="73" t="s">
        <v>25</v>
      </c>
      <c r="C31" s="73"/>
      <c r="D31" s="48">
        <v>0</v>
      </c>
      <c r="E31" s="48">
        <v>22823.77</v>
      </c>
      <c r="F31" s="45"/>
      <c r="G31" s="73" t="s">
        <v>44</v>
      </c>
      <c r="H31" s="73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4" t="s">
        <v>26</v>
      </c>
      <c r="C33" s="74"/>
      <c r="D33" s="54">
        <f>D12+D22+D26</f>
        <v>449572615.83</v>
      </c>
      <c r="E33" s="54">
        <f>E12+E22+E26</f>
        <v>391052974</v>
      </c>
      <c r="F33" s="55"/>
      <c r="G33" s="79" t="s">
        <v>45</v>
      </c>
      <c r="H33" s="79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4"/>
      <c r="C34" s="74"/>
      <c r="D34" s="52"/>
      <c r="E34" s="52"/>
      <c r="F34" s="45"/>
      <c r="G34" s="73" t="s">
        <v>46</v>
      </c>
      <c r="H34" s="73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3" t="s">
        <v>47</v>
      </c>
      <c r="H35" s="73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3" t="s">
        <v>48</v>
      </c>
      <c r="H36" s="73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3" t="s">
        <v>49</v>
      </c>
      <c r="H37" s="73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3" t="s">
        <v>50</v>
      </c>
      <c r="H38" s="73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5" t="s">
        <v>51</v>
      </c>
      <c r="H40" s="75"/>
      <c r="I40" s="56">
        <f>SUM(I41:I46)</f>
        <v>21767885.380000003</v>
      </c>
      <c r="J40" s="56">
        <f>SUM(J41:J46)</f>
        <v>1218354.6600000001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3" t="s">
        <v>52</v>
      </c>
      <c r="H41" s="73"/>
      <c r="I41" s="48">
        <v>19813962.94</v>
      </c>
      <c r="J41" s="48">
        <v>864827.52</v>
      </c>
      <c r="K41" s="46"/>
    </row>
    <row r="42" spans="1:11" ht="12">
      <c r="A42" s="57"/>
      <c r="B42" s="45"/>
      <c r="C42" s="45"/>
      <c r="D42" s="45"/>
      <c r="E42" s="45"/>
      <c r="F42" s="45"/>
      <c r="G42" s="73" t="s">
        <v>53</v>
      </c>
      <c r="H42" s="73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3" t="s">
        <v>54</v>
      </c>
      <c r="H43" s="73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3" t="s">
        <v>64</v>
      </c>
      <c r="H44" s="73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3" t="s">
        <v>55</v>
      </c>
      <c r="H45" s="73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3" t="s">
        <v>56</v>
      </c>
      <c r="H46" s="73"/>
      <c r="I46" s="48">
        <v>1953922.44</v>
      </c>
      <c r="J46" s="48">
        <v>353527.14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5" t="s">
        <v>57</v>
      </c>
      <c r="H48" s="75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3" t="s">
        <v>58</v>
      </c>
      <c r="H49" s="73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4" t="s">
        <v>59</v>
      </c>
      <c r="H51" s="74"/>
      <c r="I51" s="58">
        <f>I12+I17+I28+I33+I40+I48</f>
        <v>474262723.15000004</v>
      </c>
      <c r="J51" s="58">
        <f>J12+J17+J28+J33+J40+J48</f>
        <v>369752672.89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7" t="s">
        <v>60</v>
      </c>
      <c r="H53" s="77"/>
      <c r="I53" s="58">
        <f>D33-I51</f>
        <v>-24690107.320000052</v>
      </c>
      <c r="J53" s="58">
        <f>E33-J51</f>
        <v>21300301.110000014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6" t="s">
        <v>71</v>
      </c>
      <c r="C58" s="76"/>
      <c r="D58" s="76"/>
      <c r="E58" s="76"/>
      <c r="F58" s="76"/>
      <c r="G58" s="76"/>
      <c r="H58" s="76"/>
      <c r="I58" s="76"/>
      <c r="J58" s="76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72" t="s">
        <v>75</v>
      </c>
      <c r="D61" s="72"/>
      <c r="E61" s="21"/>
      <c r="F61" s="21"/>
      <c r="G61" s="72" t="s">
        <v>77</v>
      </c>
      <c r="H61" s="72"/>
      <c r="I61" s="25"/>
      <c r="J61" s="21"/>
    </row>
    <row r="62" spans="2:10" ht="13.5" customHeight="1">
      <c r="B62" s="26"/>
      <c r="C62" s="78" t="s">
        <v>76</v>
      </c>
      <c r="D62" s="78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HOSPITAL REGIONAL DE ALTA ESPEECIALIDAD DE OAXACA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87372377.82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87372377.82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360338633.07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360338633.07</v>
      </c>
    </row>
    <row r="18" spans="1:5" ht="24" customHeight="1">
      <c r="A18" s="88"/>
      <c r="B18" s="90"/>
      <c r="C18" s="93" t="s">
        <v>20</v>
      </c>
      <c r="D18" s="93"/>
      <c r="E18" s="4">
        <f>'EA'!D26</f>
        <v>1861604.94</v>
      </c>
    </row>
    <row r="19" spans="1:5" ht="24" customHeight="1">
      <c r="A19" s="88"/>
      <c r="B19" s="90"/>
      <c r="C19" s="92" t="s">
        <v>21</v>
      </c>
      <c r="D19" s="92"/>
      <c r="E19" s="6">
        <f>'EA'!D27</f>
        <v>1861604.94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0</v>
      </c>
    </row>
    <row r="24" spans="1:5" ht="24" customHeight="1">
      <c r="A24" s="88"/>
      <c r="B24" s="7"/>
      <c r="C24" s="94" t="s">
        <v>26</v>
      </c>
      <c r="D24" s="94"/>
      <c r="E24" s="4">
        <f>'EA'!D33</f>
        <v>449572615.83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452494837.77000004</v>
      </c>
    </row>
    <row r="26" spans="1:5" ht="24" customHeight="1">
      <c r="A26" s="88"/>
      <c r="B26" s="91"/>
      <c r="C26" s="92" t="s">
        <v>29</v>
      </c>
      <c r="D26" s="92"/>
      <c r="E26" s="5">
        <f>'EA'!I13</f>
        <v>271611837.44</v>
      </c>
    </row>
    <row r="27" spans="1:5" ht="24" customHeight="1">
      <c r="A27" s="88"/>
      <c r="B27" s="91"/>
      <c r="C27" s="92" t="s">
        <v>30</v>
      </c>
      <c r="D27" s="92"/>
      <c r="E27" s="5">
        <f>'EA'!I14</f>
        <v>77863175.4</v>
      </c>
    </row>
    <row r="28" spans="1:5" ht="24" customHeight="1">
      <c r="A28" s="88"/>
      <c r="B28" s="91"/>
      <c r="C28" s="92" t="s">
        <v>31</v>
      </c>
      <c r="D28" s="92"/>
      <c r="E28" s="5">
        <f>'EA'!I15</f>
        <v>103019824.93</v>
      </c>
    </row>
    <row r="29" spans="1:5" ht="24" customHeight="1">
      <c r="A29" s="88"/>
      <c r="B29" s="91"/>
      <c r="C29" s="93" t="s">
        <v>32</v>
      </c>
      <c r="D29" s="93"/>
      <c r="E29" s="4">
        <f>'EA'!I17</f>
        <v>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21767885.380000003</v>
      </c>
    </row>
    <row r="50" spans="1:5" ht="24" customHeight="1">
      <c r="A50" s="88"/>
      <c r="B50" s="91"/>
      <c r="C50" s="92" t="s">
        <v>52</v>
      </c>
      <c r="D50" s="92"/>
      <c r="E50" s="5">
        <f>'EA'!I41</f>
        <v>19813962.94</v>
      </c>
    </row>
    <row r="51" spans="1:5" ht="24" customHeight="1">
      <c r="A51" s="88"/>
      <c r="B51" s="91"/>
      <c r="C51" s="92" t="s">
        <v>53</v>
      </c>
      <c r="D51" s="92"/>
      <c r="E51" s="5">
        <f>'EA'!I42</f>
        <v>0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0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1953922.44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474262723.15000004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-24690107.320000052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61289073.07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61289073.07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328077766.08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328077766.08</v>
      </c>
    </row>
    <row r="72" spans="1:5" ht="24" customHeight="1">
      <c r="A72" s="88"/>
      <c r="B72" s="90"/>
      <c r="C72" s="93" t="s">
        <v>20</v>
      </c>
      <c r="D72" s="93"/>
      <c r="E72" s="4">
        <f>'EA'!E26</f>
        <v>1686134.85</v>
      </c>
    </row>
    <row r="73" spans="1:5" ht="24" customHeight="1">
      <c r="A73" s="88"/>
      <c r="B73" s="90"/>
      <c r="C73" s="92" t="s">
        <v>21</v>
      </c>
      <c r="D73" s="92"/>
      <c r="E73" s="6">
        <f>'EA'!E27</f>
        <v>1663311.08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22823.77</v>
      </c>
    </row>
    <row r="78" spans="1:5" ht="24" customHeight="1">
      <c r="A78" s="88"/>
      <c r="B78" s="7"/>
      <c r="C78" s="94" t="s">
        <v>26</v>
      </c>
      <c r="D78" s="94"/>
      <c r="E78" s="4">
        <f>'EA'!E33</f>
        <v>391052974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368534318.22999996</v>
      </c>
    </row>
    <row r="80" spans="1:5" ht="24" customHeight="1">
      <c r="A80" s="88"/>
      <c r="B80" s="91"/>
      <c r="C80" s="92" t="s">
        <v>29</v>
      </c>
      <c r="D80" s="92"/>
      <c r="E80" s="5">
        <f>'EA'!J13</f>
        <v>221907755.67</v>
      </c>
    </row>
    <row r="81" spans="1:5" ht="24" customHeight="1">
      <c r="A81" s="88"/>
      <c r="B81" s="91"/>
      <c r="C81" s="92" t="s">
        <v>30</v>
      </c>
      <c r="D81" s="92"/>
      <c r="E81" s="5">
        <f>'EA'!J14</f>
        <v>62499864.54</v>
      </c>
    </row>
    <row r="82" spans="1:5" ht="24" customHeight="1">
      <c r="A82" s="88"/>
      <c r="B82" s="91"/>
      <c r="C82" s="92" t="s">
        <v>31</v>
      </c>
      <c r="D82" s="92"/>
      <c r="E82" s="5">
        <f>'EA'!J15</f>
        <v>84126698.02</v>
      </c>
    </row>
    <row r="83" spans="1:5" ht="24" customHeight="1">
      <c r="A83" s="88"/>
      <c r="B83" s="91"/>
      <c r="C83" s="93" t="s">
        <v>32</v>
      </c>
      <c r="D83" s="93"/>
      <c r="E83" s="4">
        <f>'EA'!J17</f>
        <v>0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1218354.6600000001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864827.52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0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353527.14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369752672.89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21300301.110000014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C.P. VICENTE RUIZ ROSALES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DIRECTOR DE ADMINISTRACION Y FINANZAS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MARIA DE LOURDES CRUZ GARCIA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SUBDIRECTORA DE RECURSOS FINANCIEROS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2014-02-14T01:27:11Z</cp:lastPrinted>
  <dcterms:created xsi:type="dcterms:W3CDTF">2014-01-27T17:39:58Z</dcterms:created>
  <dcterms:modified xsi:type="dcterms:W3CDTF">2014-03-25T19:29:50Z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