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548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<sst xmlns="http://schemas.openxmlformats.org/spreadsheetml/2006/main" count="161" uniqueCount="41">
  <si>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</si>
  <si>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</si>
  <si>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</si>
  <si>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</si>
  <si>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</si>
  <si>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</si>
  <si>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</si>
  <si>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</si>
  <si>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</si>
  <si>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</si>
  <si>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</si>
  <si>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</si>
  <si>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</si>
  <si>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</si>
  <si>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</si>
  <si>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</si>
  <si>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</si>
  <si>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</si>
  <si>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</si>
  <si>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</si>
  <si>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</si>
  <si>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</si>
  <si>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</si>
  <si>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</si>
  <si>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</si>
  <si>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</si>
  <si>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</si>
  <si>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</si>
  <si>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</si>
  <si>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</si>
  <si>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</si>
  <si>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</si>
  <si>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</si>
  <si>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</si>
  <si>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</si>
  <si>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</si>
  <si>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HOSPITAL REGIONAL DE ALTA ESPECIALIDAD DE LA PENINSULA DE YUCATAN</t>
  </si>
  <si>
    <t>C.P. GENNER ALBERTO RUIZ MOGUEL</t>
  </si>
  <si>
    <t>DIRECTOR DE ADMINISTRACION Y FINANZAS</t>
  </si>
  <si>
    <t>C.P. CARLOS IVAN LARA TAMAYO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</si>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</sst>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sz val="9"/>
      <color indexed="8"/>
      <name val="Soberana Sans"/>
      <family val="3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>
      <alignment horizontal="right"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0" fontId="4" fillId="33" borderId="0" xfId="0" applyFont="1" applyFill="1" applyAlignment="1">
      <alignment wrapText="1"/>
    </xf>
    <xf numFmtId="0" fontId="9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13" fillId="35" borderId="12" xfId="47" applyNumberFormat="1" applyFont="1" applyFill="1" applyBorder="1" applyAlignment="1">
      <alignment horizontal="center" vertical="center" wrapText="1"/>
    </xf>
    <xf numFmtId="166" fontId="13" fillId="35" borderId="13" xfId="47" applyNumberFormat="1" applyFont="1" applyFill="1" applyBorder="1" applyAlignment="1">
      <alignment horizontal="center" vertical="center" wrapText="1"/>
    </xf>
    <xf numFmtId="166" fontId="13" fillId="35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11" fillId="33" borderId="15" xfId="0" applyFont="1" applyFill="1" applyBorder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/>
    </xf>
    <xf numFmtId="3" fontId="15" fillId="33" borderId="0" xfId="0" applyNumberFormat="1" applyFont="1" applyFill="1" applyBorder="1" applyAlignment="1" applyProtection="1">
      <alignment horizontal="right" vertical="top"/>
      <protection locked="0"/>
    </xf>
    <xf numFmtId="3" fontId="15" fillId="33" borderId="0" xfId="0" applyNumberFormat="1" applyFont="1" applyFill="1" applyBorder="1" applyAlignment="1" applyProtection="1">
      <alignment horizontal="right" vertical="top"/>
      <protection/>
    </xf>
    <xf numFmtId="0" fontId="15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 horizontal="right" vertical="top"/>
    </xf>
    <xf numFmtId="3" fontId="15" fillId="33" borderId="0" xfId="0" applyNumberFormat="1" applyFont="1" applyFill="1" applyBorder="1" applyAlignment="1">
      <alignment horizontal="right" vertical="top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3" fontId="15" fillId="33" borderId="10" xfId="0" applyNumberFormat="1" applyFont="1" applyFill="1" applyBorder="1" applyAlignment="1">
      <alignment horizontal="right" vertical="top"/>
    </xf>
    <xf numFmtId="0" fontId="15" fillId="33" borderId="17" xfId="0" applyFont="1" applyFill="1" applyBorder="1" applyAlignment="1">
      <alignment vertical="top"/>
    </xf>
    <xf numFmtId="3" fontId="15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1" fillId="33" borderId="19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3" fillId="35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left" vertical="top" wrapText="1"/>
    </xf>
    <xf numFmtId="0" fontId="8" fillId="37" borderId="0" xfId="0" applyFont="1" applyFill="1" applyBorder="1" applyAlignment="1">
      <alignment horizontal="right" vertical="center" wrapText="1"/>
    </xf>
    <xf numFmtId="0" fontId="5" fillId="37" borderId="0" xfId="0" applyFont="1" applyFill="1" applyBorder="1" applyAlignment="1">
      <alignment horizontal="right" vertical="top" wrapText="1"/>
    </xf>
    <xf numFmtId="0" fontId="2" fillId="37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5" zoomScaleNormal="75" zoomScalePageLayoutView="0" workbookViewId="0" topLeftCell="A6">
      <selection activeCell="F38" sqref="F3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2" t="s">
        <v>28</v>
      </c>
      <c r="D3" s="62"/>
      <c r="E3" s="62"/>
      <c r="F3" s="62"/>
      <c r="G3" s="62"/>
      <c r="H3" s="22"/>
      <c r="I3" s="22"/>
    </row>
    <row r="4" spans="2:9" ht="13.5" customHeight="1">
      <c r="B4" s="22"/>
      <c r="C4" s="62" t="s">
        <v>0</v>
      </c>
      <c r="D4" s="62"/>
      <c r="E4" s="62"/>
      <c r="F4" s="62"/>
      <c r="G4" s="62"/>
      <c r="H4" s="22"/>
      <c r="I4" s="22"/>
    </row>
    <row r="5" spans="2:9" ht="13.5" customHeight="1">
      <c r="B5" s="22"/>
      <c r="C5" s="62" t="s">
        <v>1</v>
      </c>
      <c r="D5" s="62"/>
      <c r="E5" s="62"/>
      <c r="F5" s="62"/>
      <c r="G5" s="62"/>
      <c r="H5" s="22"/>
      <c r="I5" s="22"/>
    </row>
    <row r="6" spans="2:9" ht="13.5" customHeight="1">
      <c r="B6" s="22"/>
      <c r="C6" s="62" t="s">
        <v>2</v>
      </c>
      <c r="D6" s="62"/>
      <c r="E6" s="62"/>
      <c r="F6" s="62"/>
      <c r="G6" s="62"/>
      <c r="H6" s="22"/>
      <c r="I6" s="22"/>
    </row>
    <row r="7" spans="1:9" s="8" customFormat="1" ht="3" customHeight="1">
      <c r="A7" s="24"/>
      <c r="B7" s="9"/>
      <c r="C7" s="63"/>
      <c r="D7" s="63"/>
      <c r="E7" s="63"/>
      <c r="F7" s="63"/>
      <c r="G7" s="63"/>
      <c r="H7" s="63"/>
      <c r="I7" s="63"/>
    </row>
    <row r="8" spans="1:9" ht="19.5" customHeight="1">
      <c r="A8" s="24"/>
      <c r="B8" s="9" t="s">
        <v>5</v>
      </c>
      <c r="C8" s="61" t="s">
        <v>36</v>
      </c>
      <c r="D8" s="61"/>
      <c r="E8" s="61"/>
      <c r="F8" s="61"/>
      <c r="G8" s="61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4" t="s">
        <v>35</v>
      </c>
      <c r="C11" s="64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5" t="s">
        <v>12</v>
      </c>
      <c r="C14" s="65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935918031</v>
      </c>
      <c r="E16" s="40">
        <f>SUM(E17:E19)</f>
        <v>56097447</v>
      </c>
      <c r="F16" s="40">
        <f>SUM(F17:F19)</f>
        <v>-71598051</v>
      </c>
      <c r="G16" s="40">
        <f>SUM(G17:G19)</f>
        <v>0</v>
      </c>
      <c r="H16" s="40">
        <f>SUM(D16:G16)</f>
        <v>920417427</v>
      </c>
      <c r="I16" s="34"/>
    </row>
    <row r="17" spans="1:9" ht="13.5">
      <c r="A17" s="30"/>
      <c r="B17" s="50" t="s">
        <v>14</v>
      </c>
      <c r="C17" s="50"/>
      <c r="D17" s="41">
        <v>935791938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935791938</v>
      </c>
      <c r="I17" s="34"/>
    </row>
    <row r="18" spans="1:9" ht="13.5">
      <c r="A18" s="30"/>
      <c r="B18" s="50" t="s">
        <v>15</v>
      </c>
      <c r="C18" s="50"/>
      <c r="D18" s="41">
        <v>126093</v>
      </c>
      <c r="E18" s="41">
        <v>0</v>
      </c>
      <c r="F18" s="41">
        <v>0</v>
      </c>
      <c r="G18" s="41">
        <v>0</v>
      </c>
      <c r="H18" s="39">
        <f t="shared" si="0"/>
        <v>126093</v>
      </c>
      <c r="I18" s="34"/>
    </row>
    <row r="19" spans="1:9" ht="13.5">
      <c r="A19" s="30"/>
      <c r="B19" s="50" t="s">
        <v>16</v>
      </c>
      <c r="C19" s="50"/>
      <c r="D19" s="41">
        <v>0</v>
      </c>
      <c r="E19" s="41">
        <v>56097447</v>
      </c>
      <c r="F19" s="41">
        <v>-71598051</v>
      </c>
      <c r="G19" s="41">
        <v>0</v>
      </c>
      <c r="H19" s="39">
        <f t="shared" si="0"/>
        <v>-15500604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-71598051</v>
      </c>
      <c r="F21" s="40">
        <f>SUM(F22:F25)</f>
        <v>-18980519</v>
      </c>
      <c r="G21" s="40">
        <f>SUM(G22:G25)</f>
        <v>0</v>
      </c>
      <c r="H21" s="40">
        <f t="shared" si="0"/>
        <v>-90578570</v>
      </c>
      <c r="I21" s="34"/>
    </row>
    <row r="22" spans="1:9" ht="13.5">
      <c r="A22" s="30"/>
      <c r="B22" s="50" t="s">
        <v>18</v>
      </c>
      <c r="C22" s="50"/>
      <c r="D22" s="41">
        <v>0</v>
      </c>
      <c r="E22" s="41">
        <v>0</v>
      </c>
      <c r="F22" s="41">
        <v>-90578570</v>
      </c>
      <c r="G22" s="41">
        <v>0</v>
      </c>
      <c r="H22" s="39">
        <f t="shared" si="0"/>
        <v>-90578570</v>
      </c>
      <c r="I22" s="34"/>
    </row>
    <row r="23" spans="1:9" ht="13.5">
      <c r="A23" s="30"/>
      <c r="B23" s="50" t="s">
        <v>19</v>
      </c>
      <c r="C23" s="50"/>
      <c r="D23" s="41">
        <v>0</v>
      </c>
      <c r="E23" s="41">
        <v>-71598051</v>
      </c>
      <c r="F23" s="41">
        <v>71598051</v>
      </c>
      <c r="G23" s="41">
        <v>0</v>
      </c>
      <c r="H23" s="39">
        <f t="shared" si="0"/>
        <v>0</v>
      </c>
      <c r="I23" s="34"/>
    </row>
    <row r="24" spans="1:9" ht="13.5">
      <c r="A24" s="30"/>
      <c r="B24" s="50" t="s">
        <v>20</v>
      </c>
      <c r="C24" s="50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0" t="s">
        <v>21</v>
      </c>
      <c r="C25" s="50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1" t="s">
        <v>33</v>
      </c>
      <c r="C27" s="51"/>
      <c r="D27" s="42">
        <f>D14+D16+D21</f>
        <v>935918031</v>
      </c>
      <c r="E27" s="42">
        <f>E14+E16+E21</f>
        <v>-15500604</v>
      </c>
      <c r="F27" s="42">
        <f>F14+F16+F21</f>
        <v>-90578570</v>
      </c>
      <c r="G27" s="42">
        <f>G14+G16+G21</f>
        <v>0</v>
      </c>
      <c r="H27" s="42">
        <f>SUM(D27:G27)</f>
        <v>829838857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-110287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-110287</v>
      </c>
      <c r="I29" s="34"/>
    </row>
    <row r="30" spans="1:9" ht="13.5">
      <c r="A30" s="30"/>
      <c r="B30" s="50" t="s">
        <v>24</v>
      </c>
      <c r="C30" s="50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0" t="s">
        <v>15</v>
      </c>
      <c r="C31" s="50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0" t="s">
        <v>16</v>
      </c>
      <c r="C32" s="50"/>
      <c r="D32" s="41">
        <v>-110287</v>
      </c>
      <c r="E32" s="41">
        <v>0</v>
      </c>
      <c r="F32" s="41">
        <v>0</v>
      </c>
      <c r="G32" s="41">
        <v>0</v>
      </c>
      <c r="H32" s="39">
        <f>SUM(D32:G32)</f>
        <v>-110287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-90578570</v>
      </c>
      <c r="F34" s="40">
        <f>SUM(F35:F38)</f>
        <v>26766205</v>
      </c>
      <c r="G34" s="40">
        <f>SUM(G35:G38)</f>
        <v>0</v>
      </c>
      <c r="H34" s="40">
        <f>SUM(D34:G34)</f>
        <v>-63812365</v>
      </c>
      <c r="I34" s="34"/>
    </row>
    <row r="35" spans="1:9" ht="13.5">
      <c r="A35" s="30"/>
      <c r="B35" s="50" t="s">
        <v>18</v>
      </c>
      <c r="C35" s="50"/>
      <c r="D35" s="41">
        <v>0</v>
      </c>
      <c r="E35" s="41">
        <v>0</v>
      </c>
      <c r="F35" s="41">
        <v>-63812365</v>
      </c>
      <c r="G35" s="41">
        <v>0</v>
      </c>
      <c r="H35" s="39">
        <f>SUM(D35:G35)</f>
        <v>-63812365</v>
      </c>
      <c r="I35" s="34"/>
    </row>
    <row r="36" spans="1:9" ht="13.5">
      <c r="A36" s="30"/>
      <c r="B36" s="50" t="s">
        <v>19</v>
      </c>
      <c r="C36" s="50"/>
      <c r="D36" s="41">
        <v>0</v>
      </c>
      <c r="E36" s="41">
        <v>-90578570</v>
      </c>
      <c r="F36" s="41">
        <v>90578570</v>
      </c>
      <c r="G36" s="41">
        <v>0</v>
      </c>
      <c r="H36" s="39">
        <f>SUM(D36:G36)</f>
        <v>0</v>
      </c>
      <c r="I36" s="34"/>
    </row>
    <row r="37" spans="1:9" ht="13.5">
      <c r="A37" s="30"/>
      <c r="B37" s="50" t="s">
        <v>20</v>
      </c>
      <c r="C37" s="50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0" t="s">
        <v>21</v>
      </c>
      <c r="C38" s="50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3" t="s">
        <v>25</v>
      </c>
      <c r="C40" s="53"/>
      <c r="D40" s="44">
        <f>D27+D29+D34</f>
        <v>935807744</v>
      </c>
      <c r="E40" s="44">
        <f>E27+E29+E34</f>
        <v>-106079174</v>
      </c>
      <c r="F40" s="44">
        <f>F27+F29+F34</f>
        <v>-63812365</v>
      </c>
      <c r="G40" s="44">
        <f>G27+G29+G34</f>
        <v>0</v>
      </c>
      <c r="H40" s="44">
        <f>SUM(D40:G40)</f>
        <v>765916205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7"/>
      <c r="D45" s="57"/>
      <c r="E45" s="12"/>
      <c r="F45" s="8"/>
      <c r="G45" s="56"/>
      <c r="H45" s="56"/>
      <c r="I45" s="12"/>
      <c r="J45" s="12"/>
    </row>
    <row r="46" spans="1:10" ht="13.5" customHeight="1">
      <c r="A46" s="8"/>
      <c r="B46" s="14"/>
      <c r="C46" s="58" t="s">
        <v>37</v>
      </c>
      <c r="D46" s="58"/>
      <c r="E46" s="12"/>
      <c r="F46" s="12"/>
      <c r="G46" s="58" t="s">
        <v>39</v>
      </c>
      <c r="H46" s="58"/>
      <c r="I46" s="15"/>
      <c r="J46" s="12"/>
    </row>
    <row r="47" spans="1:10" ht="13.5" customHeight="1">
      <c r="A47" s="8"/>
      <c r="B47" s="16"/>
      <c r="C47" s="55" t="s">
        <v>38</v>
      </c>
      <c r="D47" s="55"/>
      <c r="E47" s="17"/>
      <c r="F47" s="17"/>
      <c r="G47" s="55" t="s">
        <v>40</v>
      </c>
      <c r="H47" s="55"/>
      <c r="I47" s="15"/>
      <c r="J47" s="12"/>
    </row>
  </sheetData>
  <sheetProtection password="C4FF" sheet="1" objects="1" scenarios="1" formatCells="0" selectLockedCells="1"/>
  <mergeCells count="38">
    <mergeCell ref="B18:C18"/>
    <mergeCell ref="B19:C19"/>
    <mergeCell ref="B22:C22"/>
    <mergeCell ref="B11:C11"/>
    <mergeCell ref="B14:C14"/>
    <mergeCell ref="B16:C16"/>
    <mergeCell ref="B17:C17"/>
    <mergeCell ref="H1:I1"/>
    <mergeCell ref="D1:E1"/>
    <mergeCell ref="F1:G1"/>
    <mergeCell ref="C8:G8"/>
    <mergeCell ref="C3:G3"/>
    <mergeCell ref="C4:G4"/>
    <mergeCell ref="C5:G5"/>
    <mergeCell ref="C6:G6"/>
    <mergeCell ref="C7:I7"/>
    <mergeCell ref="G47:H47"/>
    <mergeCell ref="G45:H45"/>
    <mergeCell ref="C45:D45"/>
    <mergeCell ref="C46:D46"/>
    <mergeCell ref="G46:H46"/>
    <mergeCell ref="C47:D47"/>
    <mergeCell ref="B23:C23"/>
    <mergeCell ref="B32:C32"/>
    <mergeCell ref="B21:C21"/>
    <mergeCell ref="B24:C24"/>
    <mergeCell ref="B31:C31"/>
    <mergeCell ref="B30:C30"/>
    <mergeCell ref="B29:C29"/>
    <mergeCell ref="B36:C36"/>
    <mergeCell ref="B25:C25"/>
    <mergeCell ref="B27:C27"/>
    <mergeCell ref="B43:I43"/>
    <mergeCell ref="B37:C37"/>
    <mergeCell ref="B38:C38"/>
    <mergeCell ref="B40:C40"/>
    <mergeCell ref="B35:C35"/>
    <mergeCell ref="B34:C34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3" t="s">
        <v>3</v>
      </c>
      <c r="C2" s="73"/>
      <c r="D2" s="73"/>
      <c r="E2" s="5">
        <f>EVHP!C7</f>
        <v>0</v>
      </c>
    </row>
    <row r="3" spans="2:5" ht="79.5">
      <c r="B3" s="73" t="s">
        <v>5</v>
      </c>
      <c r="C3" s="73"/>
      <c r="D3" s="73"/>
      <c r="E3" s="5" t="str">
        <f>EVHP!C8</f>
        <v>HOSPITAL REGIONAL DE ALTA ESPECIALIDAD DE LA PENINSULA DE YUCATAN</v>
      </c>
    </row>
    <row r="4" spans="2:5" ht="15">
      <c r="B4" s="73" t="s">
        <v>4</v>
      </c>
      <c r="C4" s="73"/>
      <c r="D4" s="73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935918031</v>
      </c>
    </row>
    <row r="8" spans="2:5" ht="15">
      <c r="B8" s="67"/>
      <c r="C8" s="69" t="s">
        <v>14</v>
      </c>
      <c r="D8" s="69"/>
      <c r="E8" s="3">
        <f>EVHP!D17</f>
        <v>935791938</v>
      </c>
    </row>
    <row r="9" spans="2:5" ht="15">
      <c r="B9" s="67"/>
      <c r="C9" s="69" t="s">
        <v>15</v>
      </c>
      <c r="D9" s="69"/>
      <c r="E9" s="3">
        <f>EVHP!D18</f>
        <v>126093</v>
      </c>
    </row>
    <row r="10" spans="2:5" ht="29.25" customHeight="1">
      <c r="B10" s="67"/>
      <c r="C10" s="69" t="s">
        <v>16</v>
      </c>
      <c r="D10" s="69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9" t="s">
        <v>18</v>
      </c>
      <c r="D12" s="69"/>
      <c r="E12" s="3">
        <f>EVHP!D22</f>
        <v>0</v>
      </c>
    </row>
    <row r="13" spans="2:5" ht="33" customHeight="1">
      <c r="B13" s="67"/>
      <c r="C13" s="69" t="s">
        <v>19</v>
      </c>
      <c r="D13" s="69"/>
      <c r="E13" s="3">
        <f>EVHP!D23</f>
        <v>0</v>
      </c>
    </row>
    <row r="14" spans="2:5" ht="15">
      <c r="B14" s="67"/>
      <c r="C14" s="69" t="s">
        <v>20</v>
      </c>
      <c r="D14" s="69"/>
      <c r="E14" s="3">
        <f>EVHP!D24</f>
        <v>0</v>
      </c>
    </row>
    <row r="15" spans="2:5" ht="15">
      <c r="B15" s="67"/>
      <c r="C15" s="69" t="s">
        <v>21</v>
      </c>
      <c r="D15" s="69"/>
      <c r="E15" s="3">
        <f>EVHP!D25</f>
        <v>0</v>
      </c>
    </row>
    <row r="16" spans="2:5" ht="30" customHeight="1" thickBot="1">
      <c r="B16" s="67"/>
      <c r="C16" s="68" t="s">
        <v>33</v>
      </c>
      <c r="D16" s="68"/>
      <c r="E16" s="4">
        <f>EVHP!D27</f>
        <v>935918031</v>
      </c>
    </row>
    <row r="17" spans="2:5" ht="34.5" customHeight="1">
      <c r="B17" s="67"/>
      <c r="C17" s="70" t="s">
        <v>23</v>
      </c>
      <c r="D17" s="70"/>
      <c r="E17" s="2">
        <f>EVHP!D29</f>
        <v>-110287</v>
      </c>
    </row>
    <row r="18" spans="2:5" ht="15">
      <c r="B18" s="67"/>
      <c r="C18" s="69" t="s">
        <v>24</v>
      </c>
      <c r="D18" s="69"/>
      <c r="E18" s="3">
        <f>EVHP!D30</f>
        <v>0</v>
      </c>
    </row>
    <row r="19" spans="2:5" ht="15">
      <c r="B19" s="67"/>
      <c r="C19" s="69" t="s">
        <v>15</v>
      </c>
      <c r="D19" s="69"/>
      <c r="E19" s="3">
        <f>EVHP!D31</f>
        <v>0</v>
      </c>
    </row>
    <row r="20" spans="2:5" ht="32.25" customHeight="1">
      <c r="B20" s="67"/>
      <c r="C20" s="69" t="s">
        <v>16</v>
      </c>
      <c r="D20" s="69"/>
      <c r="E20" s="3">
        <f>EVHP!D32</f>
        <v>-110287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9" t="s">
        <v>18</v>
      </c>
      <c r="D22" s="69"/>
      <c r="E22" s="3">
        <f>EVHP!D35</f>
        <v>0</v>
      </c>
    </row>
    <row r="23" spans="2:5" ht="28.5" customHeight="1">
      <c r="B23" s="67"/>
      <c r="C23" s="69" t="s">
        <v>19</v>
      </c>
      <c r="D23" s="69"/>
      <c r="E23" s="3">
        <f>EVHP!D36</f>
        <v>0</v>
      </c>
    </row>
    <row r="24" spans="2:5" ht="15">
      <c r="B24" s="67"/>
      <c r="C24" s="69" t="s">
        <v>20</v>
      </c>
      <c r="D24" s="69"/>
      <c r="E24" s="3">
        <f>EVHP!D37</f>
        <v>0</v>
      </c>
    </row>
    <row r="25" spans="2:5" ht="15">
      <c r="B25" s="67"/>
      <c r="C25" s="69" t="s">
        <v>21</v>
      </c>
      <c r="D25" s="69"/>
      <c r="E25" s="3">
        <f>EVHP!D38</f>
        <v>0</v>
      </c>
    </row>
    <row r="26" spans="2:5" ht="15.75" thickBot="1">
      <c r="B26" s="67"/>
      <c r="C26" s="68" t="s">
        <v>25</v>
      </c>
      <c r="D26" s="68"/>
      <c r="E26" s="4">
        <f>E16+E17+E21</f>
        <v>935807744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56097447</v>
      </c>
    </row>
    <row r="29" spans="2:5" ht="15">
      <c r="B29" s="66"/>
      <c r="C29" s="69" t="s">
        <v>14</v>
      </c>
      <c r="D29" s="69"/>
      <c r="E29" s="3">
        <f>EVHP!E17</f>
        <v>0</v>
      </c>
    </row>
    <row r="30" spans="2:5" ht="15">
      <c r="B30" s="66"/>
      <c r="C30" s="69" t="s">
        <v>15</v>
      </c>
      <c r="D30" s="69"/>
      <c r="E30" s="3">
        <f>EVHP!E18</f>
        <v>0</v>
      </c>
    </row>
    <row r="31" spans="2:5" ht="15">
      <c r="B31" s="66"/>
      <c r="C31" s="69" t="s">
        <v>16</v>
      </c>
      <c r="D31" s="69"/>
      <c r="E31" s="3">
        <f>EVHP!E19</f>
        <v>56097447</v>
      </c>
    </row>
    <row r="32" spans="2:5" ht="15">
      <c r="B32" s="66"/>
      <c r="C32" s="70" t="s">
        <v>17</v>
      </c>
      <c r="D32" s="70"/>
      <c r="E32" s="2">
        <f>EVHP!E21</f>
        <v>-71598051</v>
      </c>
    </row>
    <row r="33" spans="2:5" ht="15">
      <c r="B33" s="66"/>
      <c r="C33" s="69" t="s">
        <v>18</v>
      </c>
      <c r="D33" s="69"/>
      <c r="E33" s="3">
        <f>EVHP!E22</f>
        <v>0</v>
      </c>
    </row>
    <row r="34" spans="2:5" ht="15">
      <c r="B34" s="66"/>
      <c r="C34" s="69" t="s">
        <v>19</v>
      </c>
      <c r="D34" s="69"/>
      <c r="E34" s="3">
        <f>EVHP!E23</f>
        <v>-71598051</v>
      </c>
    </row>
    <row r="35" spans="2:5" ht="15">
      <c r="B35" s="66"/>
      <c r="C35" s="69" t="s">
        <v>20</v>
      </c>
      <c r="D35" s="69"/>
      <c r="E35" s="3">
        <f>EVHP!E24</f>
        <v>0</v>
      </c>
    </row>
    <row r="36" spans="2:5" ht="15">
      <c r="B36" s="66"/>
      <c r="C36" s="69" t="s">
        <v>21</v>
      </c>
      <c r="D36" s="69"/>
      <c r="E36" s="3">
        <f>EVHP!E25</f>
        <v>0</v>
      </c>
    </row>
    <row r="37" spans="2:5" ht="15.75" thickBot="1">
      <c r="B37" s="66"/>
      <c r="C37" s="68" t="s">
        <v>22</v>
      </c>
      <c r="D37" s="68"/>
      <c r="E37" s="4">
        <f>E27+E28+E32</f>
        <v>-15500604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9" t="s">
        <v>24</v>
      </c>
      <c r="D39" s="69"/>
      <c r="E39" s="3">
        <f>EVHP!E30</f>
        <v>0</v>
      </c>
    </row>
    <row r="40" spans="2:5" ht="15">
      <c r="B40" s="66"/>
      <c r="C40" s="69" t="s">
        <v>15</v>
      </c>
      <c r="D40" s="69"/>
      <c r="E40" s="3">
        <f>EVHP!E31</f>
        <v>0</v>
      </c>
    </row>
    <row r="41" spans="2:5" ht="15">
      <c r="B41" s="66"/>
      <c r="C41" s="69" t="s">
        <v>16</v>
      </c>
      <c r="D41" s="69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-90578570</v>
      </c>
    </row>
    <row r="43" spans="2:5" ht="15">
      <c r="B43" s="66"/>
      <c r="C43" s="69" t="s">
        <v>18</v>
      </c>
      <c r="D43" s="69"/>
      <c r="E43" s="3">
        <f>EVHP!E35</f>
        <v>0</v>
      </c>
    </row>
    <row r="44" spans="2:5" ht="15">
      <c r="B44" s="66"/>
      <c r="C44" s="69" t="s">
        <v>19</v>
      </c>
      <c r="D44" s="69"/>
      <c r="E44" s="3">
        <f>EVHP!E36</f>
        <v>-90578570</v>
      </c>
    </row>
    <row r="45" spans="2:5" ht="15">
      <c r="B45" s="66"/>
      <c r="C45" s="69" t="s">
        <v>20</v>
      </c>
      <c r="D45" s="69"/>
      <c r="E45" s="3">
        <f>EVHP!E37</f>
        <v>0</v>
      </c>
    </row>
    <row r="46" spans="2:5" ht="15">
      <c r="B46" s="66"/>
      <c r="C46" s="69" t="s">
        <v>21</v>
      </c>
      <c r="D46" s="69"/>
      <c r="E46" s="3">
        <f>EVHP!E38</f>
        <v>0</v>
      </c>
    </row>
    <row r="47" spans="2:5" ht="15.75" thickBot="1">
      <c r="B47" s="66"/>
      <c r="C47" s="68" t="s">
        <v>25</v>
      </c>
      <c r="D47" s="68"/>
      <c r="E47" s="4">
        <f>E37+E38+E42</f>
        <v>-106079174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-71598051</v>
      </c>
    </row>
    <row r="50" spans="2:5" ht="15">
      <c r="B50" s="66"/>
      <c r="C50" s="69" t="s">
        <v>14</v>
      </c>
      <c r="D50" s="69"/>
      <c r="E50" s="3">
        <f>EVHP!F17</f>
        <v>0</v>
      </c>
    </row>
    <row r="51" spans="2:5" ht="15">
      <c r="B51" s="66"/>
      <c r="C51" s="69" t="s">
        <v>15</v>
      </c>
      <c r="D51" s="69"/>
      <c r="E51" s="3">
        <f>EVHP!F18</f>
        <v>0</v>
      </c>
    </row>
    <row r="52" spans="2:5" ht="15">
      <c r="B52" s="66"/>
      <c r="C52" s="69" t="s">
        <v>16</v>
      </c>
      <c r="D52" s="69"/>
      <c r="E52" s="3">
        <f>EVHP!F19</f>
        <v>-71598051</v>
      </c>
    </row>
    <row r="53" spans="2:5" ht="15">
      <c r="B53" s="66"/>
      <c r="C53" s="70" t="s">
        <v>17</v>
      </c>
      <c r="D53" s="70"/>
      <c r="E53" s="2">
        <f>EVHP!F21</f>
        <v>-18980519</v>
      </c>
    </row>
    <row r="54" spans="2:5" ht="15">
      <c r="B54" s="66"/>
      <c r="C54" s="69" t="s">
        <v>18</v>
      </c>
      <c r="D54" s="69"/>
      <c r="E54" s="3">
        <f>EVHP!F22</f>
        <v>-90578570</v>
      </c>
    </row>
    <row r="55" spans="2:5" ht="15">
      <c r="B55" s="66"/>
      <c r="C55" s="69" t="s">
        <v>19</v>
      </c>
      <c r="D55" s="69"/>
      <c r="E55" s="3">
        <f>EVHP!F23</f>
        <v>71598051</v>
      </c>
    </row>
    <row r="56" spans="2:5" ht="15">
      <c r="B56" s="66"/>
      <c r="C56" s="69" t="s">
        <v>20</v>
      </c>
      <c r="D56" s="69"/>
      <c r="E56" s="3">
        <f>EVHP!F24</f>
        <v>0</v>
      </c>
    </row>
    <row r="57" spans="2:5" ht="15">
      <c r="B57" s="66"/>
      <c r="C57" s="69" t="s">
        <v>21</v>
      </c>
      <c r="D57" s="69"/>
      <c r="E57" s="3">
        <f>EVHP!F25</f>
        <v>0</v>
      </c>
    </row>
    <row r="58" spans="2:5" ht="15.75" thickBot="1">
      <c r="B58" s="66"/>
      <c r="C58" s="68" t="s">
        <v>22</v>
      </c>
      <c r="D58" s="68"/>
      <c r="E58" s="4">
        <f>E48+E49+E53</f>
        <v>-90578570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9" t="s">
        <v>24</v>
      </c>
      <c r="D60" s="69"/>
      <c r="E60" s="3">
        <f>EVHP!F30</f>
        <v>0</v>
      </c>
    </row>
    <row r="61" spans="2:5" ht="15">
      <c r="B61" s="66"/>
      <c r="C61" s="69" t="s">
        <v>15</v>
      </c>
      <c r="D61" s="69"/>
      <c r="E61" s="3">
        <f>EVHP!F31</f>
        <v>0</v>
      </c>
    </row>
    <row r="62" spans="2:5" ht="15">
      <c r="B62" s="66"/>
      <c r="C62" s="69" t="s">
        <v>16</v>
      </c>
      <c r="D62" s="69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26766205</v>
      </c>
    </row>
    <row r="64" spans="2:5" ht="15">
      <c r="B64" s="66"/>
      <c r="C64" s="69" t="s">
        <v>18</v>
      </c>
      <c r="D64" s="69"/>
      <c r="E64" s="3">
        <f>EVHP!F35</f>
        <v>-63812365</v>
      </c>
    </row>
    <row r="65" spans="2:5" ht="15">
      <c r="B65" s="66"/>
      <c r="C65" s="69" t="s">
        <v>19</v>
      </c>
      <c r="D65" s="69"/>
      <c r="E65" s="3">
        <f>EVHP!F36</f>
        <v>90578570</v>
      </c>
    </row>
    <row r="66" spans="2:5" ht="15">
      <c r="B66" s="66"/>
      <c r="C66" s="69" t="s">
        <v>20</v>
      </c>
      <c r="D66" s="69"/>
      <c r="E66" s="3">
        <f>EVHP!F37</f>
        <v>0</v>
      </c>
    </row>
    <row r="67" spans="2:5" ht="15">
      <c r="B67" s="66"/>
      <c r="C67" s="69" t="s">
        <v>21</v>
      </c>
      <c r="D67" s="69"/>
      <c r="E67" s="3">
        <f>EVHP!F38</f>
        <v>0</v>
      </c>
    </row>
    <row r="68" spans="2:5" ht="15.75" thickBot="1">
      <c r="B68" s="66"/>
      <c r="C68" s="68" t="s">
        <v>25</v>
      </c>
      <c r="D68" s="68"/>
      <c r="E68" s="4">
        <f>E58+E59+E63</f>
        <v>-63812365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9" t="s">
        <v>14</v>
      </c>
      <c r="D71" s="69"/>
      <c r="E71" s="3">
        <f>EVHP!G17</f>
        <v>0</v>
      </c>
    </row>
    <row r="72" spans="2:5" ht="15">
      <c r="B72" s="67"/>
      <c r="C72" s="69" t="s">
        <v>15</v>
      </c>
      <c r="D72" s="69"/>
      <c r="E72" s="3">
        <f>EVHP!G18</f>
        <v>0</v>
      </c>
    </row>
    <row r="73" spans="2:5" ht="15">
      <c r="B73" s="67"/>
      <c r="C73" s="69" t="s">
        <v>16</v>
      </c>
      <c r="D73" s="69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9" t="s">
        <v>18</v>
      </c>
      <c r="D75" s="69"/>
      <c r="E75" s="3">
        <f>EVHP!G22</f>
        <v>0</v>
      </c>
    </row>
    <row r="76" spans="2:5" ht="15">
      <c r="B76" s="67"/>
      <c r="C76" s="69" t="s">
        <v>19</v>
      </c>
      <c r="D76" s="69"/>
      <c r="E76" s="3">
        <f>EVHP!G23</f>
        <v>0</v>
      </c>
    </row>
    <row r="77" spans="2:5" ht="15">
      <c r="B77" s="67"/>
      <c r="C77" s="69" t="s">
        <v>20</v>
      </c>
      <c r="D77" s="69"/>
      <c r="E77" s="3">
        <f>EVHP!G24</f>
        <v>0</v>
      </c>
    </row>
    <row r="78" spans="2:5" ht="15">
      <c r="B78" s="67"/>
      <c r="C78" s="69" t="s">
        <v>21</v>
      </c>
      <c r="D78" s="69"/>
      <c r="E78" s="3">
        <f>EVHP!G25</f>
        <v>0</v>
      </c>
    </row>
    <row r="79" spans="2:5" ht="15.75" thickBot="1">
      <c r="B79" s="67"/>
      <c r="C79" s="68" t="s">
        <v>22</v>
      </c>
      <c r="D79" s="68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9" t="s">
        <v>24</v>
      </c>
      <c r="D81" s="69"/>
      <c r="E81" s="3">
        <f>EVHP!G30</f>
        <v>0</v>
      </c>
    </row>
    <row r="82" spans="2:5" ht="15">
      <c r="B82" s="67"/>
      <c r="C82" s="69" t="s">
        <v>15</v>
      </c>
      <c r="D82" s="69"/>
      <c r="E82" s="3">
        <f>EVHP!G31</f>
        <v>0</v>
      </c>
    </row>
    <row r="83" spans="2:5" ht="15">
      <c r="B83" s="67"/>
      <c r="C83" s="69" t="s">
        <v>16</v>
      </c>
      <c r="D83" s="69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9" t="s">
        <v>18</v>
      </c>
      <c r="D85" s="69"/>
      <c r="E85" s="3">
        <f>EVHP!G35</f>
        <v>0</v>
      </c>
    </row>
    <row r="86" spans="2:5" ht="15">
      <c r="B86" s="67"/>
      <c r="C86" s="69" t="s">
        <v>19</v>
      </c>
      <c r="D86" s="69"/>
      <c r="E86" s="3">
        <f>EVHP!G36</f>
        <v>0</v>
      </c>
    </row>
    <row r="87" spans="2:5" ht="15">
      <c r="B87" s="67"/>
      <c r="C87" s="69" t="s">
        <v>20</v>
      </c>
      <c r="D87" s="69"/>
      <c r="E87" s="3">
        <f>EVHP!G37</f>
        <v>0</v>
      </c>
    </row>
    <row r="88" spans="2:5" ht="15">
      <c r="B88" s="67"/>
      <c r="C88" s="69" t="s">
        <v>21</v>
      </c>
      <c r="D88" s="69"/>
      <c r="E88" s="3">
        <f>EVHP!G38</f>
        <v>0</v>
      </c>
    </row>
    <row r="89" spans="2:5" ht="15.75" thickBot="1">
      <c r="B89" s="67"/>
      <c r="C89" s="68" t="s">
        <v>25</v>
      </c>
      <c r="D89" s="68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920417427</v>
      </c>
    </row>
    <row r="92" spans="2:5" ht="15">
      <c r="B92" s="67"/>
      <c r="C92" s="69" t="s">
        <v>14</v>
      </c>
      <c r="D92" s="69"/>
      <c r="E92" s="3">
        <f>EVHP!H17</f>
        <v>935791938</v>
      </c>
    </row>
    <row r="93" spans="2:5" ht="15">
      <c r="B93" s="67"/>
      <c r="C93" s="69" t="s">
        <v>15</v>
      </c>
      <c r="D93" s="69"/>
      <c r="E93" s="3">
        <f>EVHP!H18</f>
        <v>126093</v>
      </c>
    </row>
    <row r="94" spans="2:5" ht="15">
      <c r="B94" s="67"/>
      <c r="C94" s="69" t="s">
        <v>16</v>
      </c>
      <c r="D94" s="69"/>
      <c r="E94" s="3">
        <f>EVHP!H19</f>
        <v>-15500604</v>
      </c>
    </row>
    <row r="95" spans="2:5" ht="15">
      <c r="B95" s="67"/>
      <c r="C95" s="70" t="s">
        <v>17</v>
      </c>
      <c r="D95" s="70"/>
      <c r="E95" s="2">
        <f>EVHP!H21</f>
        <v>-90578570</v>
      </c>
    </row>
    <row r="96" spans="2:5" ht="15">
      <c r="B96" s="67"/>
      <c r="C96" s="69" t="s">
        <v>18</v>
      </c>
      <c r="D96" s="69"/>
      <c r="E96" s="3">
        <f>EVHP!H22</f>
        <v>-90578570</v>
      </c>
    </row>
    <row r="97" spans="2:5" ht="15">
      <c r="B97" s="67"/>
      <c r="C97" s="69" t="s">
        <v>19</v>
      </c>
      <c r="D97" s="69"/>
      <c r="E97" s="3">
        <f>EVHP!H23</f>
        <v>0</v>
      </c>
    </row>
    <row r="98" spans="2:5" ht="15">
      <c r="B98" s="67"/>
      <c r="C98" s="69" t="s">
        <v>20</v>
      </c>
      <c r="D98" s="69"/>
      <c r="E98" s="3">
        <f>EVHP!H24</f>
        <v>0</v>
      </c>
    </row>
    <row r="99" spans="2:5" ht="15">
      <c r="B99" s="67"/>
      <c r="C99" s="69" t="s">
        <v>21</v>
      </c>
      <c r="D99" s="69"/>
      <c r="E99" s="3">
        <f>EVHP!H25</f>
        <v>0</v>
      </c>
    </row>
    <row r="100" spans="2:5" ht="15.75" thickBot="1">
      <c r="B100" s="67"/>
      <c r="C100" s="68" t="s">
        <v>22</v>
      </c>
      <c r="D100" s="68"/>
      <c r="E100" s="4">
        <f>SUM(E16:H16)</f>
        <v>935918031</v>
      </c>
    </row>
    <row r="101" spans="2:5" ht="15">
      <c r="B101" s="67"/>
      <c r="C101" s="70" t="s">
        <v>23</v>
      </c>
      <c r="D101" s="70"/>
      <c r="E101" s="2">
        <f>SUM(E17:H17)</f>
        <v>-110287</v>
      </c>
    </row>
    <row r="102" spans="2:5" ht="15">
      <c r="B102" s="67"/>
      <c r="C102" s="69" t="s">
        <v>24</v>
      </c>
      <c r="D102" s="69"/>
      <c r="E102" s="3">
        <f>EVHP!H30</f>
        <v>0</v>
      </c>
    </row>
    <row r="103" spans="2:5" ht="15">
      <c r="B103" s="67"/>
      <c r="C103" s="69" t="s">
        <v>15</v>
      </c>
      <c r="D103" s="69"/>
      <c r="E103" s="3">
        <f>EVHP!H31</f>
        <v>0</v>
      </c>
    </row>
    <row r="104" spans="2:5" ht="15">
      <c r="B104" s="67"/>
      <c r="C104" s="69" t="s">
        <v>16</v>
      </c>
      <c r="D104" s="69"/>
      <c r="E104" s="3">
        <f>EVHP!H32</f>
        <v>-110287</v>
      </c>
    </row>
    <row r="105" spans="2:5" ht="15">
      <c r="B105" s="67"/>
      <c r="C105" s="70" t="s">
        <v>17</v>
      </c>
      <c r="D105" s="70"/>
      <c r="E105" s="2">
        <f>EVHP!H34</f>
        <v>-63812365</v>
      </c>
    </row>
    <row r="106" spans="2:5" ht="15">
      <c r="B106" s="67"/>
      <c r="C106" s="69" t="s">
        <v>18</v>
      </c>
      <c r="D106" s="69"/>
      <c r="E106" s="3">
        <f>EVHP!H35</f>
        <v>-63812365</v>
      </c>
    </row>
    <row r="107" spans="2:5" ht="15">
      <c r="B107" s="67"/>
      <c r="C107" s="69" t="s">
        <v>19</v>
      </c>
      <c r="D107" s="69"/>
      <c r="E107" s="3">
        <f>EVHP!H36</f>
        <v>0</v>
      </c>
    </row>
    <row r="108" spans="2:5" ht="15">
      <c r="B108" s="67"/>
      <c r="C108" s="69" t="s">
        <v>20</v>
      </c>
      <c r="D108" s="69"/>
      <c r="E108" s="3">
        <f>EVHP!H37</f>
        <v>0</v>
      </c>
    </row>
    <row r="109" spans="2:5" ht="15">
      <c r="B109" s="67"/>
      <c r="C109" s="69" t="s">
        <v>21</v>
      </c>
      <c r="D109" s="69"/>
      <c r="E109" s="3">
        <f>EVHP!H38</f>
        <v>0</v>
      </c>
    </row>
    <row r="110" spans="2:5" ht="15.75" thickBot="1">
      <c r="B110" s="67"/>
      <c r="C110" s="68" t="s">
        <v>25</v>
      </c>
      <c r="D110" s="68"/>
      <c r="E110" s="4">
        <f>SUM(E26:H26)</f>
        <v>935807744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C.P. GENNER ALBERTO RUIZ MOGUEL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B5:D5"/>
    <mergeCell ref="B4:D4"/>
    <mergeCell ref="B3:D3"/>
    <mergeCell ref="B6:B26"/>
    <mergeCell ref="C14:D14"/>
    <mergeCell ref="C16:D16"/>
    <mergeCell ref="C23:D23"/>
    <mergeCell ref="C24:D24"/>
    <mergeCell ref="C20:D20"/>
    <mergeCell ref="C21:D21"/>
    <mergeCell ref="C22:D22"/>
    <mergeCell ref="C17:D17"/>
    <mergeCell ref="C18:D18"/>
    <mergeCell ref="C19:D19"/>
    <mergeCell ref="C11:D11"/>
    <mergeCell ref="C12:D12"/>
    <mergeCell ref="C13:D13"/>
    <mergeCell ref="C9:D9"/>
    <mergeCell ref="C10:D10"/>
    <mergeCell ref="C15:D15"/>
    <mergeCell ref="A113:C114"/>
    <mergeCell ref="C25:D25"/>
    <mergeCell ref="C34:D34"/>
    <mergeCell ref="C36:D36"/>
    <mergeCell ref="C37:D37"/>
    <mergeCell ref="C38:D38"/>
    <mergeCell ref="A111:C112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32:D32"/>
    <mergeCell ref="C33:D33"/>
    <mergeCell ref="C57:D57"/>
    <mergeCell ref="C58:D58"/>
    <mergeCell ref="C41:D41"/>
    <mergeCell ref="C42:D42"/>
    <mergeCell ref="C43:D43"/>
    <mergeCell ref="C35:D35"/>
    <mergeCell ref="C39:D39"/>
    <mergeCell ref="C50:D50"/>
    <mergeCell ref="C40:D40"/>
    <mergeCell ref="C51:D51"/>
    <mergeCell ref="C52:D52"/>
    <mergeCell ref="C53:D53"/>
    <mergeCell ref="C54:D54"/>
    <mergeCell ref="C55:D55"/>
    <mergeCell ref="C56:D56"/>
    <mergeCell ref="C47:D47"/>
    <mergeCell ref="C48:D48"/>
    <mergeCell ref="C49:D49"/>
    <mergeCell ref="C69:D69"/>
    <mergeCell ref="C59:D59"/>
    <mergeCell ref="C60:D60"/>
    <mergeCell ref="C61:D61"/>
    <mergeCell ref="C62:D62"/>
    <mergeCell ref="C73:D73"/>
    <mergeCell ref="C74:D74"/>
    <mergeCell ref="C63:D63"/>
    <mergeCell ref="C64:D64"/>
    <mergeCell ref="C71:D71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2:D92"/>
    <mergeCell ref="C106:D106"/>
    <mergeCell ref="C95:D95"/>
    <mergeCell ref="C96:D96"/>
    <mergeCell ref="C97:D97"/>
    <mergeCell ref="C98:D98"/>
    <mergeCell ref="C99:D99"/>
    <mergeCell ref="C100:D100"/>
    <mergeCell ref="C93:D93"/>
    <mergeCell ref="C94:D94"/>
    <mergeCell ref="C90:D90"/>
    <mergeCell ref="C91:D91"/>
    <mergeCell ref="B27:B47"/>
    <mergeCell ref="B48:B68"/>
    <mergeCell ref="B69:B89"/>
    <mergeCell ref="C89:D89"/>
    <mergeCell ref="C77:D77"/>
    <mergeCell ref="C78:D78"/>
    <mergeCell ref="C79:D79"/>
    <mergeCell ref="C80:D80"/>
    <mergeCell ref="C88:D88"/>
    <mergeCell ref="C84:D84"/>
    <mergeCell ref="C85:D85"/>
    <mergeCell ref="C86:D86"/>
    <mergeCell ref="C87:D87"/>
    <mergeCell ref="C70:D70"/>
    <mergeCell ref="C75:D75"/>
    <mergeCell ref="C76:D76"/>
    <mergeCell ref="C83:D83"/>
    <mergeCell ref="C82:D82"/>
    <mergeCell ref="C81:D81"/>
    <mergeCell ref="C72:D72"/>
    <mergeCell ref="C65:D65"/>
    <mergeCell ref="C66:D66"/>
    <mergeCell ref="C67:D67"/>
    <mergeCell ref="C68:D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Raymundo Zaith Rosas Rios</cp:lastModifiedBy>
  <cp:lastPrinted>2014-02-17T22:36:02Z</cp:lastPrinted>
  <dcterms:created xsi:type="dcterms:W3CDTF">2014-01-27T17:49:52Z</dcterms:created>
  <dcterms:modified xsi:type="dcterms:W3CDTF">2014-03-21T01:49:21Z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