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<sst xmlns="http://schemas.openxmlformats.org/spreadsheetml/2006/main" count="157" uniqueCount="53">
  <si>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</si>
  <si>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</si>
  <si>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</si>
  <si>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</si>
  <si>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</si>
  <si>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</si>
  <si>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</si>
  <si>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</si>
  <si>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</si>
  <si>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</si>
  <si>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</si>
  <si>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</si>
  <si>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</si>
  <si>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</si>
  <si>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</si>
  <si>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</si>
  <si>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</si>
  <si>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</si>
  <si>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</si>
  <si>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</si>
  <si>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</si>
  <si>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</si>
  <si>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</si>
  <si>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</si>
  <si>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</si>
  <si>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</si>
  <si>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</si>
  <si>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</si>
  <si>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</si>
  <si>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</si>
  <si>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</si>
  <si>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</si>
  <si>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</si>
  <si>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</si>
  <si>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</si>
  <si>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</si>
  <si>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</si>
  <si>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</si>
  <si>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</si>
  <si>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</si>
  <si>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</si>
  <si>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</si>
  <si>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</si>
  <si>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</si>
  <si>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</si>
  <si>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</si>
  <si>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</si>
  <si>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</si>
  <si>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HOSPITAL REGIONAL DE ALTA ESPECIALIDAD DE CIUDAD VICTORIA "BICENTENARIO 2010"</t>
  </si>
  <si>
    <t>C.P. José Rafael Cuellar Romero</t>
  </si>
  <si>
    <t>Director de Administración y Finanzas</t>
  </si>
  <si>
    <t>Dr. Vicente Enrique Flores Rodríguez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</si>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</sst>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 wrapText="1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0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1" fillId="34" borderId="14" xfId="0" applyFont="1" applyFill="1" applyBorder="1" applyAlignment="1" applyProtection="1">
      <alignment horizontal="center" vertical="top" wrapText="1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68486189</v>
      </c>
      <c r="E16" s="31">
        <f>SUM(E18:E24)</f>
        <v>1283804418</v>
      </c>
      <c r="F16" s="31">
        <f>SUM(F18:F24)</f>
        <v>1254159196</v>
      </c>
      <c r="G16" s="31">
        <f>D16+E16-F16</f>
        <v>98131411</v>
      </c>
      <c r="H16" s="31">
        <f>G16-D16</f>
        <v>29645222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6196899</v>
      </c>
      <c r="E18" s="37">
        <v>1181075278</v>
      </c>
      <c r="F18" s="37">
        <v>1180537972</v>
      </c>
      <c r="G18" s="38">
        <f>D18+E18-F18</f>
        <v>6734205</v>
      </c>
      <c r="H18" s="38">
        <f>G18-D18</f>
        <v>537306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31885289</v>
      </c>
      <c r="E19" s="37">
        <v>46964287</v>
      </c>
      <c r="F19" s="37">
        <v>24828195</v>
      </c>
      <c r="G19" s="38">
        <f aca="true" t="shared" si="0" ref="G19:G24">D19+E19-F19</f>
        <v>54021381</v>
      </c>
      <c r="H19" s="38">
        <f aca="true" t="shared" si="1" ref="H19:H24">G19-D19</f>
        <v>22136092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155200</v>
      </c>
      <c r="E20" s="37">
        <v>5477544</v>
      </c>
      <c r="F20" s="37">
        <v>5563063</v>
      </c>
      <c r="G20" s="38">
        <f t="shared" si="0"/>
        <v>69681</v>
      </c>
      <c r="H20" s="38">
        <f t="shared" si="1"/>
        <v>-85519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30248801</v>
      </c>
      <c r="E22" s="37">
        <v>50287309</v>
      </c>
      <c r="F22" s="37">
        <v>40290373</v>
      </c>
      <c r="G22" s="38">
        <f t="shared" si="0"/>
        <v>40245737</v>
      </c>
      <c r="H22" s="38">
        <f t="shared" si="1"/>
        <v>9996936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2939593</v>
      </c>
      <c r="G23" s="38">
        <f t="shared" si="0"/>
        <v>-2939593</v>
      </c>
      <c r="H23" s="38">
        <f t="shared" si="1"/>
        <v>-2939593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/>
      <c r="E24" s="37"/>
      <c r="F24" s="37"/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0</v>
      </c>
      <c r="E26" s="31">
        <f>SUM(E28:E36)</f>
        <v>0</v>
      </c>
      <c r="F26" s="31">
        <f>SUM(F28:F36)</f>
        <v>0</v>
      </c>
      <c r="G26" s="31">
        <f>D26+E26-F26</f>
        <v>0</v>
      </c>
      <c r="H26" s="31">
        <f>G26-D26</f>
        <v>0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v>0</v>
      </c>
      <c r="E31" s="37">
        <v>0</v>
      </c>
      <c r="F31" s="37">
        <v>0</v>
      </c>
      <c r="G31" s="38">
        <f t="shared" si="2"/>
        <v>0</v>
      </c>
      <c r="H31" s="38">
        <f t="shared" si="3"/>
        <v>0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68486189</v>
      </c>
      <c r="E38" s="31">
        <f>E16+E26</f>
        <v>1283804418</v>
      </c>
      <c r="F38" s="31">
        <f>F16+F26</f>
        <v>1254159196</v>
      </c>
      <c r="G38" s="31">
        <f>G16+G26</f>
        <v>98131411</v>
      </c>
      <c r="H38" s="31">
        <f>H16+H26</f>
        <v>29645222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7" t="s">
        <v>47</v>
      </c>
      <c r="C41" s="67"/>
      <c r="D41" s="67"/>
      <c r="E41" s="67"/>
      <c r="F41" s="67"/>
      <c r="G41" s="67"/>
      <c r="H41" s="67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0"/>
      <c r="C43" s="70"/>
      <c r="D43" s="22"/>
      <c r="E43" s="69"/>
      <c r="F43" s="69"/>
      <c r="G43" s="69"/>
      <c r="H43" s="69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51</v>
      </c>
      <c r="C44" s="68"/>
      <c r="D44" s="13"/>
      <c r="E44" s="71" t="s">
        <v>49</v>
      </c>
      <c r="F44" s="71"/>
      <c r="G44" s="69"/>
      <c r="H44" s="69"/>
      <c r="I44" s="24"/>
      <c r="J44" s="15"/>
      <c r="P44" s="15"/>
      <c r="Q44" s="15"/>
    </row>
    <row r="45" spans="1:17" ht="13.5" customHeight="1">
      <c r="A45" s="15"/>
      <c r="B45" s="68" t="s">
        <v>52</v>
      </c>
      <c r="C45" s="68"/>
      <c r="D45" s="45"/>
      <c r="E45" s="68" t="s">
        <v>50</v>
      </c>
      <c r="F45" s="68"/>
      <c r="G45" s="68"/>
      <c r="H45" s="68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3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B41:H41"/>
    <mergeCell ref="B45:C45"/>
    <mergeCell ref="B44:C44"/>
    <mergeCell ref="E43:H43"/>
    <mergeCell ref="B43:C43"/>
    <mergeCell ref="E44:F44"/>
    <mergeCell ref="G44:H44"/>
    <mergeCell ref="E45:F45"/>
    <mergeCell ref="G45:H45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68486189</v>
      </c>
    </row>
    <row r="7" spans="2:5" ht="15">
      <c r="B7" s="81"/>
      <c r="C7" s="82"/>
      <c r="D7" s="4" t="s">
        <v>16</v>
      </c>
      <c r="E7" s="5">
        <f>EAA!D18</f>
        <v>6196899</v>
      </c>
    </row>
    <row r="8" spans="2:5" ht="15">
      <c r="B8" s="81"/>
      <c r="C8" s="82"/>
      <c r="D8" s="4" t="s">
        <v>17</v>
      </c>
      <c r="E8" s="5">
        <f>EAA!D19</f>
        <v>31885289</v>
      </c>
    </row>
    <row r="9" spans="2:5" ht="15">
      <c r="B9" s="81"/>
      <c r="C9" s="82"/>
      <c r="D9" s="3" t="s">
        <v>18</v>
      </c>
      <c r="E9" s="5">
        <f>EAA!D20</f>
        <v>155200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30248801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68486189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1283804418</v>
      </c>
    </row>
    <row r="26" spans="2:5" ht="15">
      <c r="B26" s="81"/>
      <c r="C26" s="82"/>
      <c r="D26" s="4" t="s">
        <v>16</v>
      </c>
      <c r="E26" s="5">
        <f>EAA!E18</f>
        <v>1181075278</v>
      </c>
    </row>
    <row r="27" spans="2:5" ht="15">
      <c r="B27" s="81"/>
      <c r="C27" s="82"/>
      <c r="D27" s="4" t="s">
        <v>17</v>
      </c>
      <c r="E27" s="5">
        <f>EAA!E19</f>
        <v>46964287</v>
      </c>
    </row>
    <row r="28" spans="2:5" ht="15">
      <c r="B28" s="81"/>
      <c r="C28" s="82"/>
      <c r="D28" s="3" t="s">
        <v>18</v>
      </c>
      <c r="E28" s="5">
        <f>EAA!E20</f>
        <v>5477544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50287309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1283804418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1254159196</v>
      </c>
    </row>
    <row r="45" spans="2:5" ht="15">
      <c r="B45" s="81"/>
      <c r="C45" s="82"/>
      <c r="D45" s="4" t="s">
        <v>16</v>
      </c>
      <c r="E45" s="5">
        <f>EAA!F18</f>
        <v>1180537972</v>
      </c>
    </row>
    <row r="46" spans="2:5" ht="15">
      <c r="B46" s="81"/>
      <c r="C46" s="82"/>
      <c r="D46" s="4" t="s">
        <v>17</v>
      </c>
      <c r="E46" s="5">
        <f>EAA!F19</f>
        <v>24828195</v>
      </c>
    </row>
    <row r="47" spans="2:5" ht="15">
      <c r="B47" s="81"/>
      <c r="C47" s="82"/>
      <c r="D47" s="3" t="s">
        <v>18</v>
      </c>
      <c r="E47" s="5">
        <f>EAA!F20</f>
        <v>5563063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40290373</v>
      </c>
    </row>
    <row r="50" spans="2:5" ht="15">
      <c r="B50" s="81"/>
      <c r="C50" s="82"/>
      <c r="D50" s="3" t="s">
        <v>21</v>
      </c>
      <c r="E50" s="5">
        <f>EAA!F23</f>
        <v>2939593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0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1254159196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98131411</v>
      </c>
    </row>
    <row r="64" spans="2:5" ht="15">
      <c r="B64" s="84"/>
      <c r="C64" s="82"/>
      <c r="D64" s="4" t="s">
        <v>16</v>
      </c>
      <c r="E64" s="5">
        <f>EAA!G18</f>
        <v>6734205</v>
      </c>
    </row>
    <row r="65" spans="2:5" ht="15">
      <c r="B65" s="84"/>
      <c r="C65" s="82"/>
      <c r="D65" s="4" t="s">
        <v>17</v>
      </c>
      <c r="E65" s="5">
        <f>EAA!G19</f>
        <v>54021381</v>
      </c>
    </row>
    <row r="66" spans="2:5" ht="15">
      <c r="B66" s="84"/>
      <c r="C66" s="82"/>
      <c r="D66" s="3" t="s">
        <v>18</v>
      </c>
      <c r="E66" s="5">
        <f>EAA!G20</f>
        <v>69681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40245737</v>
      </c>
    </row>
    <row r="69" spans="2:5" ht="15">
      <c r="B69" s="84"/>
      <c r="C69" s="82"/>
      <c r="D69" s="3" t="s">
        <v>21</v>
      </c>
      <c r="E69" s="5">
        <f>EAA!G23</f>
        <v>-2939593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0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0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98131411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29645222</v>
      </c>
    </row>
    <row r="83" spans="2:5" ht="15">
      <c r="B83" s="84"/>
      <c r="C83" s="82"/>
      <c r="D83" s="4" t="s">
        <v>16</v>
      </c>
      <c r="E83" s="5">
        <f>EAA!H18</f>
        <v>537306</v>
      </c>
    </row>
    <row r="84" spans="2:5" ht="15">
      <c r="B84" s="84"/>
      <c r="C84" s="82"/>
      <c r="D84" s="4" t="s">
        <v>17</v>
      </c>
      <c r="E84" s="5">
        <f>EAA!H19</f>
        <v>22136092</v>
      </c>
    </row>
    <row r="85" spans="2:5" ht="15">
      <c r="B85" s="84"/>
      <c r="C85" s="82"/>
      <c r="D85" s="3" t="s">
        <v>18</v>
      </c>
      <c r="E85" s="5">
        <f>EAA!H20</f>
        <v>-85519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9996936</v>
      </c>
    </row>
    <row r="88" spans="2:5" ht="15">
      <c r="B88" s="84"/>
      <c r="C88" s="82"/>
      <c r="D88" s="3" t="s">
        <v>21</v>
      </c>
      <c r="E88" s="5">
        <f>EAA!H23</f>
        <v>-2939593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0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0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29645222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fernando_blanco</cp:lastModifiedBy>
  <cp:lastPrinted>2014-03-14T17:22:04Z</cp:lastPrinted>
  <dcterms:created xsi:type="dcterms:W3CDTF">2014-01-27T18:04:15Z</dcterms:created>
  <dcterms:modified xsi:type="dcterms:W3CDTF">2014-03-31T20:08:04Z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