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<sst xmlns="http://schemas.openxmlformats.org/spreadsheetml/2006/main" count="194" uniqueCount="79">
  <si>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</si>
  <si>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</si>
  <si>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</si>
  <si>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</si>
  <si>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</si>
  <si>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</si>
  <si>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</si>
  <si>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</si>
  <si>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</si>
  <si>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</si>
  <si>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</si>
  <si>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</si>
  <si>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</si>
  <si>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</si>
  <si>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</si>
  <si>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</si>
  <si>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</si>
  <si>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</si>
  <si>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</si>
  <si>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</si>
  <si>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</si>
  <si>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</si>
  <si>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</si>
  <si>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</si>
  <si>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</si>
  <si>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</si>
  <si>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</si>
  <si>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</si>
  <si>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</si>
  <si>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</si>
  <si>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</si>
  <si>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</si>
  <si>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</si>
  <si>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</si>
  <si>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</si>
  <si>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</si>
  <si>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</si>
  <si>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</si>
  <si>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</si>
  <si>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</si>
  <si>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</si>
  <si>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</si>
  <si>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</si>
  <si>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</si>
  <si>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</si>
  <si>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</si>
  <si>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</si>
  <si>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</si>
  <si>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</si>
  <si>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</si>
  <si>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</si>
  <si>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</si>
  <si>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</si>
  <si>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</si>
  <si>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</si>
  <si>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</si>
  <si>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</si>
  <si>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</si>
  <si>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</si>
  <si>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</si>
  <si>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</si>
  <si>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</si>
  <si>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</si>
  <si>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</si>
  <si>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</si>
  <si>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</si>
  <si>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</si>
  <si>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</si>
  <si>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</si>
  <si>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</si>
  <si>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</si>
  <si>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</si>
  <si>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</si>
  <si>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</si>
  <si>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NACIONAL DE CANCEROLOGIA</t>
  </si>
  <si>
    <t>DR. A. ABELARDO MENESES GARCIA</t>
  </si>
  <si>
    <t>DIRECTOR GENERAL</t>
  </si>
  <si>
    <t>C.P. YOLANDA CANO CASTILLO</t>
  </si>
  <si>
    <t>DIRECTORA DE ADMINISTRACION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</si>
</sst>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I18" sqref="I18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241663493</v>
      </c>
      <c r="E12" s="44">
        <f>SUM(E13:E20)</f>
        <v>596599549</v>
      </c>
      <c r="F12" s="45"/>
      <c r="G12" s="75" t="s">
        <v>28</v>
      </c>
      <c r="H12" s="75"/>
      <c r="I12" s="44">
        <f>SUM(I13:I15)</f>
        <v>1314636709</v>
      </c>
      <c r="J12" s="44">
        <f>SUM(J13:J15)</f>
        <v>1187373190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562969974</v>
      </c>
      <c r="J13" s="48">
        <v>515288412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454847332</v>
      </c>
      <c r="J14" s="48">
        <v>409169681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296819403</v>
      </c>
      <c r="J15" s="48">
        <v>262915097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241663493</v>
      </c>
      <c r="E19" s="48">
        <v>596599549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1011929741</v>
      </c>
      <c r="E22" s="44">
        <f>SUM(E23:E24)</f>
        <v>703521398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1011929741</v>
      </c>
      <c r="E24" s="48">
        <v>703521398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35942068</v>
      </c>
      <c r="E26" s="44">
        <f>SUM(E27:E31)</f>
        <v>8803671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9741884</v>
      </c>
      <c r="E27" s="48">
        <v>7107934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26200184</v>
      </c>
      <c r="E31" s="48">
        <v>1695737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1289535302</v>
      </c>
      <c r="E33" s="54">
        <f>E12+E22+E26</f>
        <v>1308924618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141448382</v>
      </c>
      <c r="J40" s="56">
        <f>SUM(J41:J46)</f>
        <v>62720377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128516659</v>
      </c>
      <c r="J41" s="48">
        <v>62720377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12931723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1456085091</v>
      </c>
      <c r="J51" s="58">
        <f>J12+J17+J28+J33+J40+J48</f>
        <v>1250093567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-166549789</v>
      </c>
      <c r="J53" s="58">
        <f>E33-J51</f>
        <v>58831051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INSTITUTO NACIONAL DE CANCEROLOGIA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241663493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241663493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1011929741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1011929741</v>
      </c>
    </row>
    <row r="18" spans="1:5" ht="24" customHeight="1">
      <c r="A18" s="92"/>
      <c r="B18" s="94"/>
      <c r="C18" s="85" t="s">
        <v>20</v>
      </c>
      <c r="D18" s="85"/>
      <c r="E18" s="4">
        <f>'EA'!D26</f>
        <v>35942068</v>
      </c>
    </row>
    <row r="19" spans="1:5" ht="24" customHeight="1">
      <c r="A19" s="92"/>
      <c r="B19" s="94"/>
      <c r="C19" s="86" t="s">
        <v>21</v>
      </c>
      <c r="D19" s="86"/>
      <c r="E19" s="6">
        <f>'EA'!D27</f>
        <v>9741884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26200184</v>
      </c>
    </row>
    <row r="24" spans="1:5" ht="24" customHeight="1">
      <c r="A24" s="92"/>
      <c r="B24" s="7"/>
      <c r="C24" s="88" t="s">
        <v>26</v>
      </c>
      <c r="D24" s="88"/>
      <c r="E24" s="4">
        <f>'EA'!D33</f>
        <v>1289535302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1314636709</v>
      </c>
    </row>
    <row r="26" spans="1:5" ht="24" customHeight="1">
      <c r="A26" s="92"/>
      <c r="B26" s="95"/>
      <c r="C26" s="86" t="s">
        <v>29</v>
      </c>
      <c r="D26" s="86"/>
      <c r="E26" s="5">
        <f>'EA'!I13</f>
        <v>562969974</v>
      </c>
    </row>
    <row r="27" spans="1:5" ht="24" customHeight="1">
      <c r="A27" s="92"/>
      <c r="B27" s="95"/>
      <c r="C27" s="86" t="s">
        <v>30</v>
      </c>
      <c r="D27" s="86"/>
      <c r="E27" s="5">
        <f>'EA'!I14</f>
        <v>454847332</v>
      </c>
    </row>
    <row r="28" spans="1:5" ht="24" customHeight="1">
      <c r="A28" s="92"/>
      <c r="B28" s="95"/>
      <c r="C28" s="86" t="s">
        <v>31</v>
      </c>
      <c r="D28" s="86"/>
      <c r="E28" s="5">
        <f>'EA'!I15</f>
        <v>296819403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141448382</v>
      </c>
    </row>
    <row r="50" spans="1:5" ht="24" customHeight="1">
      <c r="A50" s="92"/>
      <c r="B50" s="95"/>
      <c r="C50" s="86" t="s">
        <v>52</v>
      </c>
      <c r="D50" s="86"/>
      <c r="E50" s="5">
        <f>'EA'!I41</f>
        <v>128516659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12931723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1456085091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-166549789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596599549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596599549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703521398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703521398</v>
      </c>
    </row>
    <row r="72" spans="1:5" ht="24" customHeight="1">
      <c r="A72" s="92"/>
      <c r="B72" s="94"/>
      <c r="C72" s="85" t="s">
        <v>20</v>
      </c>
      <c r="D72" s="85"/>
      <c r="E72" s="4">
        <f>'EA'!E26</f>
        <v>8803671</v>
      </c>
    </row>
    <row r="73" spans="1:5" ht="24" customHeight="1">
      <c r="A73" s="92"/>
      <c r="B73" s="94"/>
      <c r="C73" s="86" t="s">
        <v>21</v>
      </c>
      <c r="D73" s="86"/>
      <c r="E73" s="6">
        <f>'EA'!E27</f>
        <v>7107934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1695737</v>
      </c>
    </row>
    <row r="78" spans="1:5" ht="24" customHeight="1">
      <c r="A78" s="92"/>
      <c r="B78" s="7"/>
      <c r="C78" s="88" t="s">
        <v>26</v>
      </c>
      <c r="D78" s="88"/>
      <c r="E78" s="4">
        <f>'EA'!E33</f>
        <v>1308924618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1187373190</v>
      </c>
    </row>
    <row r="80" spans="1:5" ht="24" customHeight="1">
      <c r="A80" s="92"/>
      <c r="B80" s="95"/>
      <c r="C80" s="86" t="s">
        <v>29</v>
      </c>
      <c r="D80" s="86"/>
      <c r="E80" s="5">
        <f>'EA'!J13</f>
        <v>515288412</v>
      </c>
    </row>
    <row r="81" spans="1:5" ht="24" customHeight="1">
      <c r="A81" s="92"/>
      <c r="B81" s="95"/>
      <c r="C81" s="86" t="s">
        <v>30</v>
      </c>
      <c r="D81" s="86"/>
      <c r="E81" s="5">
        <f>'EA'!J14</f>
        <v>409169681</v>
      </c>
    </row>
    <row r="82" spans="1:5" ht="24" customHeight="1">
      <c r="A82" s="92"/>
      <c r="B82" s="95"/>
      <c r="C82" s="86" t="s">
        <v>31</v>
      </c>
      <c r="D82" s="86"/>
      <c r="E82" s="5">
        <f>'EA'!J15</f>
        <v>262915097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62720377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62720377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1250093567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58831051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DR. A. ABELARDO MENESES GARCIA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YOLANDA CANO CASTILLO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DIRECTORA DE ADMINISTRACION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2014-03-05T00:48:53Z</cp:lastPrinted>
  <dcterms:created xsi:type="dcterms:W3CDTF">2014-01-27T17:39:58Z</dcterms:created>
  <dcterms:modified xsi:type="dcterms:W3CDTF">2014-03-26T02:51:19Z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