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275" windowWidth="20730" windowHeight="57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<sst xmlns="http://schemas.openxmlformats.org/spreadsheetml/2006/main" count="197" uniqueCount="77">
  <si>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</si>
  <si>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</si>
  <si>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</si>
  <si>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</si>
  <si>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</si>
  <si>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</si>
  <si>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</si>
  <si>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</si>
  <si>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</si>
  <si>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</si>
  <si>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</si>
  <si>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</si>
  <si>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</si>
  <si>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</si>
  <si>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</si>
  <si>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</si>
  <si>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</si>
  <si>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</si>
  <si>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</si>
  <si>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</si>
  <si>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</si>
  <si>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</si>
  <si>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</si>
  <si>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</si>
  <si>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</si>
  <si>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</si>
  <si>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</si>
  <si>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</si>
  <si>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</si>
  <si>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</si>
  <si>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</si>
  <si>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</si>
  <si>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</si>
  <si>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</si>
  <si>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</si>
  <si>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</si>
  <si>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</si>
  <si>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</si>
  <si>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</si>
  <si>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</si>
  <si>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</si>
  <si>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</si>
  <si>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</si>
  <si>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</si>
  <si>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</si>
  <si>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</si>
  <si>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</si>
  <si>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</si>
  <si>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</si>
  <si>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</si>
  <si>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</si>
  <si>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</si>
  <si>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</si>
  <si>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</si>
  <si>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</si>
  <si>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</si>
  <si>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</si>
  <si>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</si>
  <si>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</si>
  <si>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</si>
  <si>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</si>
  <si>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</si>
  <si>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</si>
  <si>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</si>
  <si>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</si>
  <si>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</si>
  <si>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</si>
  <si>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</si>
  <si>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</si>
  <si>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</si>
  <si>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</si>
  <si>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</si>
  <si>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CANCEROLOGIA</t>
  </si>
  <si>
    <t>C.P. YOLANDA CANO CASTILLO</t>
  </si>
  <si>
    <t>DIRECTORA DE ADMINISTRACION</t>
  </si>
  <si>
    <t>DR. A. ANTELMO MENESES GARCIA</t>
  </si>
  <si>
    <t>DIRECTOR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</si>
</sst>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21">
      <selection activeCell="L57" sqref="L57:O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1289535302</v>
      </c>
      <c r="H14" s="40">
        <f>SUM(H15:H27)</f>
        <v>1308924618</v>
      </c>
      <c r="I14" s="21"/>
      <c r="J14" s="21"/>
      <c r="K14" s="67" t="s">
        <v>7</v>
      </c>
      <c r="L14" s="67"/>
      <c r="M14" s="67"/>
      <c r="N14" s="67"/>
      <c r="O14" s="40">
        <f>SUM(O16:O19)</f>
        <v>824175146</v>
      </c>
      <c r="P14" s="40">
        <f>SUM(P16:P19)</f>
        <v>765339036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818105821</v>
      </c>
      <c r="P16" s="41">
        <v>750007042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6069325</v>
      </c>
      <c r="P19" s="41">
        <v>15331994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241663493</v>
      </c>
      <c r="H20" s="41">
        <v>596599549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829153528</v>
      </c>
      <c r="P21" s="40">
        <f>SUM(P22:P25)</f>
        <v>762641453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620054595</v>
      </c>
      <c r="P22" s="41">
        <v>678783673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209098933</v>
      </c>
      <c r="P23" s="41">
        <v>77877432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1011929741</v>
      </c>
      <c r="H25" s="41">
        <v>703521398</v>
      </c>
      <c r="I25" s="21"/>
      <c r="J25" s="21"/>
      <c r="K25" s="33"/>
      <c r="L25" s="66" t="s">
        <v>40</v>
      </c>
      <c r="M25" s="66"/>
      <c r="N25" s="66"/>
      <c r="O25" s="41"/>
      <c r="P25" s="41">
        <v>5980348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35942068</v>
      </c>
      <c r="H27" s="41">
        <v>8803671</v>
      </c>
      <c r="I27" s="21"/>
      <c r="J27" s="20"/>
      <c r="K27" s="67" t="s">
        <v>69</v>
      </c>
      <c r="L27" s="67"/>
      <c r="M27" s="67"/>
      <c r="N27" s="67"/>
      <c r="O27" s="40">
        <f>O14-O21</f>
        <v>-4978382</v>
      </c>
      <c r="P27" s="40">
        <f>P14-P21</f>
        <v>2697583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1334550340</v>
      </c>
      <c r="H29" s="40">
        <f>SUM(H30:H48)</f>
        <v>1187373190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562969974</v>
      </c>
      <c r="H30" s="41">
        <v>515288412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454847332</v>
      </c>
      <c r="H31" s="41">
        <v>409169681</v>
      </c>
      <c r="I31" s="21"/>
      <c r="J31" s="20"/>
      <c r="K31" s="67" t="s">
        <v>7</v>
      </c>
      <c r="L31" s="67"/>
      <c r="M31" s="67"/>
      <c r="N31" s="67"/>
      <c r="O31" s="40">
        <f>O33+O36+O37</f>
        <v>317085904</v>
      </c>
      <c r="P31" s="40">
        <f>P33+P36+P37</f>
        <v>18506476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296819403</v>
      </c>
      <c r="H32" s="41">
        <v>262915097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72741472</v>
      </c>
      <c r="P36" s="41">
        <v>18506476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244344432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183826407</v>
      </c>
      <c r="P39" s="40">
        <f>P41+P44+P45</f>
        <v>180352970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/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/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183826407</v>
      </c>
      <c r="P44" s="41">
        <v>180352970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133259497</v>
      </c>
      <c r="P47" s="40">
        <f>P31-P39</f>
        <v>-161846494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19913631</v>
      </c>
      <c r="H48" s="41"/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-45015038</v>
      </c>
      <c r="H50" s="59">
        <f>H14-H29</f>
        <v>121551428</v>
      </c>
      <c r="I50" s="55"/>
      <c r="J50" s="73" t="s">
        <v>71</v>
      </c>
      <c r="K50" s="73"/>
      <c r="L50" s="73"/>
      <c r="M50" s="73"/>
      <c r="N50" s="73"/>
      <c r="O50" s="59">
        <f>G50+O27+O47</f>
        <v>83266077</v>
      </c>
      <c r="P50" s="59">
        <f>H50+P27+P47</f>
        <v>-37597483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INSTITUTO NACIONAL DE CANCEROLOGIA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1289535302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241663493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1011929741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35942068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1334550340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562969974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454847332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296819403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19913631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-45015038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824175146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818105821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6069325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829153528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620054595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209098933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-4978382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317085904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72741472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244344432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183826407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183826407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133259497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83266077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1308924618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596599549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703521398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8803671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1187373190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515288412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409169681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262915097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121551428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765339036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750007042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15331994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762641453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678783673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77877432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5980348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2697583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18506476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18506476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180352970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180352970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-161846494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-37597483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DR. A. ANTELMO MENESES GARCIA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YOLANDA CANO CASTILLO</v>
      </c>
    </row>
    <row r="116" spans="3:7" ht="15">
      <c r="C116" s="78"/>
      <c r="D116" s="78"/>
      <c r="E116" s="78"/>
      <c r="F116" s="16" t="s">
        <v>56</v>
      </c>
      <c r="G116" s="17" t="str">
        <f>EFE!L58</f>
        <v>DIRECTORA DE ADMINISTRACION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Claudia Denisse Juseppe Zagala</cp:lastModifiedBy>
  <cp:lastPrinted>2014-03-15T01:43:44Z</cp:lastPrinted>
  <dcterms:created xsi:type="dcterms:W3CDTF">2014-01-27T17:55:30Z</dcterms:created>
  <dcterms:modified xsi:type="dcterms:W3CDTF">2014-03-26T02:54:40Z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