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<sst xmlns="http://schemas.openxmlformats.org/spreadsheetml/2006/main" count="161" uniqueCount="41">
  <si>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</si>
  <si>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</si>
  <si>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</si>
  <si>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</si>
  <si>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</si>
  <si>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</si>
  <si>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</si>
  <si>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</si>
  <si>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</si>
  <si>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</si>
  <si>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</si>
  <si>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</si>
  <si>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</si>
  <si>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</si>
  <si>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</si>
  <si>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</si>
  <si>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</si>
  <si>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</si>
  <si>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</si>
  <si>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</si>
  <si>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</si>
  <si>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</si>
  <si>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</si>
  <si>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</si>
  <si>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</si>
  <si>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</si>
  <si>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</si>
  <si>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</si>
  <si>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</si>
  <si>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</si>
  <si>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</si>
  <si>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</si>
  <si>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</si>
  <si>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</si>
  <si>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</si>
  <si>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</si>
  <si>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DIRECTOR DE ADMINISTRACIÓN</t>
  </si>
  <si>
    <t>INSTITUTO NACIONAL DE CARDIOLOGÍA "IGNACIO CHÁVEZ"</t>
  </si>
  <si>
    <t>L.C ARMANDO ACEVEDO VALADEZ</t>
  </si>
  <si>
    <t>SUBDIRECTOR DE FINANZAS</t>
  </si>
  <si>
    <t>C.P. FRANCISCO JAVIER LÓPEZ BÁRCENAS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</si>
</sst>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9" fillId="10" borderId="0" xfId="0" applyNumberFormat="1" applyFont="1" applyFill="1" applyBorder="1" applyAlignment="1">
      <alignment horizontal="right" vertical="top" wrapText="1"/>
    </xf>
    <xf numFmtId="3" fontId="50" fillId="10" borderId="0" xfId="0" applyNumberFormat="1" applyFont="1" applyFill="1" applyBorder="1" applyAlignment="1">
      <alignment horizontal="right" vertical="top" wrapText="1"/>
    </xf>
    <xf numFmtId="3" fontId="49" fillId="10" borderId="10" xfId="0" applyNumberFormat="1" applyFont="1" applyFill="1" applyBorder="1" applyAlignment="1">
      <alignment horizontal="right" vertical="top" wrapText="1"/>
    </xf>
    <xf numFmtId="0" fontId="50" fillId="33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3" fillId="34" borderId="12" xfId="47" applyNumberFormat="1" applyFont="1" applyFill="1" applyBorder="1" applyAlignment="1">
      <alignment horizontal="center" vertical="center" wrapText="1"/>
    </xf>
    <xf numFmtId="166" fontId="53" fillId="34" borderId="13" xfId="47" applyNumberFormat="1" applyFont="1" applyFill="1" applyBorder="1" applyAlignment="1">
      <alignment horizontal="center" vertical="center" wrapText="1"/>
    </xf>
    <xf numFmtId="166" fontId="53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2" fillId="33" borderId="15" xfId="0" applyFont="1" applyFill="1" applyBorder="1" applyAlignment="1">
      <alignment vertical="top"/>
    </xf>
    <xf numFmtId="0" fontId="54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5" fillId="33" borderId="15" xfId="0" applyFont="1" applyFill="1" applyBorder="1" applyAlignment="1">
      <alignment vertical="top"/>
    </xf>
    <xf numFmtId="3" fontId="55" fillId="33" borderId="0" xfId="0" applyNumberFormat="1" applyFont="1" applyFill="1" applyBorder="1" applyAlignment="1" applyProtection="1">
      <alignment horizontal="right" vertical="top"/>
      <protection locked="0"/>
    </xf>
    <xf numFmtId="3" fontId="55" fillId="33" borderId="0" xfId="0" applyNumberFormat="1" applyFont="1" applyFill="1" applyBorder="1" applyAlignment="1" applyProtection="1">
      <alignment horizontal="right" vertical="top"/>
      <protection/>
    </xf>
    <xf numFmtId="0" fontId="55" fillId="33" borderId="0" xfId="0" applyFont="1" applyFill="1" applyBorder="1" applyAlignment="1">
      <alignment horizontal="left" vertical="top" wrapText="1"/>
    </xf>
    <xf numFmtId="3" fontId="52" fillId="33" borderId="0" xfId="0" applyNumberFormat="1" applyFont="1" applyFill="1" applyBorder="1" applyAlignment="1">
      <alignment horizontal="right" vertical="top"/>
    </xf>
    <xf numFmtId="3" fontId="55" fillId="33" borderId="0" xfId="0" applyNumberFormat="1" applyFont="1" applyFill="1" applyBorder="1" applyAlignment="1">
      <alignment horizontal="right" vertical="top"/>
    </xf>
    <xf numFmtId="3" fontId="52" fillId="33" borderId="0" xfId="0" applyNumberFormat="1" applyFont="1" applyFill="1" applyBorder="1" applyAlignment="1" applyProtection="1">
      <alignment horizontal="right" vertical="top"/>
      <protection locked="0"/>
    </xf>
    <xf numFmtId="3" fontId="55" fillId="33" borderId="10" xfId="0" applyNumberFormat="1" applyFont="1" applyFill="1" applyBorder="1" applyAlignment="1">
      <alignment horizontal="right" vertical="top"/>
    </xf>
    <xf numFmtId="0" fontId="55" fillId="33" borderId="17" xfId="0" applyFont="1" applyFill="1" applyBorder="1" applyAlignment="1">
      <alignment vertical="top"/>
    </xf>
    <xf numFmtId="3" fontId="55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6" fillId="33" borderId="19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 horizontal="center" vertical="top" wrapText="1"/>
      <protection locked="0"/>
    </xf>
    <xf numFmtId="0" fontId="55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2" fillId="33" borderId="0" xfId="0" applyFont="1" applyFill="1" applyAlignment="1" applyProtection="1">
      <alignment horizontal="left"/>
      <protection locked="0"/>
    </xf>
    <xf numFmtId="0" fontId="52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3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9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37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427307409</v>
      </c>
      <c r="E14" s="36">
        <v>10755579</v>
      </c>
      <c r="F14" s="36">
        <v>-32441854</v>
      </c>
      <c r="G14" s="36">
        <v>0</v>
      </c>
      <c r="H14" s="37">
        <f>SUM(D14:G14)</f>
        <v>405621134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88405501</v>
      </c>
      <c r="E16" s="40">
        <f>SUM(E17:E19)</f>
        <v>-20226290</v>
      </c>
      <c r="F16" s="40">
        <f>SUM(F17:F19)</f>
        <v>32441854</v>
      </c>
      <c r="G16" s="40">
        <f>SUM(G17:G19)</f>
        <v>0</v>
      </c>
      <c r="H16" s="40">
        <f>SUM(D16:G16)</f>
        <v>100621065</v>
      </c>
      <c r="I16" s="34"/>
    </row>
    <row r="17" spans="1:9" ht="13.5">
      <c r="A17" s="30"/>
      <c r="B17" s="55" t="s">
        <v>14</v>
      </c>
      <c r="C17" s="55"/>
      <c r="D17" s="41">
        <v>46224479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46224479</v>
      </c>
      <c r="I17" s="34"/>
    </row>
    <row r="18" spans="1:9" ht="13.5">
      <c r="A18" s="30"/>
      <c r="B18" s="55" t="s">
        <v>15</v>
      </c>
      <c r="C18" s="55"/>
      <c r="D18" s="41">
        <v>42181022</v>
      </c>
      <c r="E18" s="41">
        <v>0</v>
      </c>
      <c r="F18" s="41">
        <v>0</v>
      </c>
      <c r="G18" s="41">
        <v>0</v>
      </c>
      <c r="H18" s="39">
        <f t="shared" si="0"/>
        <v>42181022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-20226290</v>
      </c>
      <c r="F19" s="41">
        <v>32441854</v>
      </c>
      <c r="G19" s="41">
        <v>0</v>
      </c>
      <c r="H19" s="39">
        <f t="shared" si="0"/>
        <v>12215564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0</v>
      </c>
      <c r="F21" s="40">
        <f>SUM(F22:F25)</f>
        <v>-59510346</v>
      </c>
      <c r="G21" s="40">
        <f>SUM(G22:G25)</f>
        <v>0</v>
      </c>
      <c r="H21" s="40">
        <f t="shared" si="0"/>
        <v>-59510346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-59510346</v>
      </c>
      <c r="G22" s="41">
        <v>0</v>
      </c>
      <c r="H22" s="39">
        <f t="shared" si="0"/>
        <v>-59510346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515712910</v>
      </c>
      <c r="E27" s="42">
        <f>E14+E16+E21</f>
        <v>-9470711</v>
      </c>
      <c r="F27" s="42">
        <f>F14+F16+F21</f>
        <v>-59510346</v>
      </c>
      <c r="G27" s="42">
        <f>G14+G16+G21</f>
        <v>0</v>
      </c>
      <c r="H27" s="42">
        <f>SUM(D27:G27)</f>
        <v>446731853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25353801</v>
      </c>
      <c r="E29" s="40">
        <f>SUM(E30:E32)</f>
        <v>-59510346</v>
      </c>
      <c r="F29" s="40">
        <f>SUM(F30:F32)</f>
        <v>59510346</v>
      </c>
      <c r="G29" s="40">
        <f>SUM(G30:G32)</f>
        <v>0</v>
      </c>
      <c r="H29" s="40">
        <f>SUM(D29:G29)</f>
        <v>25353801</v>
      </c>
      <c r="I29" s="34"/>
    </row>
    <row r="30" spans="1:9" ht="13.5">
      <c r="A30" s="30"/>
      <c r="B30" s="55" t="s">
        <v>24</v>
      </c>
      <c r="C30" s="55"/>
      <c r="D30" s="41">
        <v>13717999</v>
      </c>
      <c r="E30" s="41">
        <v>0</v>
      </c>
      <c r="F30" s="41">
        <v>0</v>
      </c>
      <c r="G30" s="41">
        <v>0</v>
      </c>
      <c r="H30" s="39">
        <f>SUM(D30:G30)</f>
        <v>13717999</v>
      </c>
      <c r="I30" s="34"/>
    </row>
    <row r="31" spans="1:9" ht="13.5">
      <c r="A31" s="30"/>
      <c r="B31" s="55" t="s">
        <v>15</v>
      </c>
      <c r="C31" s="55"/>
      <c r="D31" s="41">
        <v>11635802</v>
      </c>
      <c r="E31" s="41">
        <v>0</v>
      </c>
      <c r="F31" s="41">
        <v>0</v>
      </c>
      <c r="G31" s="41">
        <v>0</v>
      </c>
      <c r="H31" s="39">
        <f>SUM(D31:G31)</f>
        <v>11635802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-59510346</v>
      </c>
      <c r="F32" s="41">
        <v>59510346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3050213</v>
      </c>
      <c r="F34" s="40">
        <f>SUM(F35:F38)</f>
        <v>-76068425.84</v>
      </c>
      <c r="G34" s="40">
        <f>SUM(G35:G38)</f>
        <v>0</v>
      </c>
      <c r="H34" s="40">
        <f>SUM(D34:G34)</f>
        <v>-73018212.84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f>-62350425.84-13718000</f>
        <v>-76068425.84</v>
      </c>
      <c r="G35" s="41">
        <v>0</v>
      </c>
      <c r="H35" s="39">
        <f>SUM(D35:G35)</f>
        <v>-76068425.84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3050213</v>
      </c>
      <c r="F36" s="41">
        <v>0</v>
      </c>
      <c r="G36" s="41">
        <v>0</v>
      </c>
      <c r="H36" s="39">
        <f>SUM(D36:G36)</f>
        <v>3050213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541066711</v>
      </c>
      <c r="E40" s="44">
        <f>E27+E29+E34</f>
        <v>-65930844</v>
      </c>
      <c r="F40" s="44">
        <f>F27+F29+F34</f>
        <v>-76068425.84</v>
      </c>
      <c r="G40" s="44">
        <f>G27+G29+G34</f>
        <v>0</v>
      </c>
      <c r="H40" s="44">
        <f>SUM(D40:G40)</f>
        <v>399067441.15999997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38</v>
      </c>
      <c r="D46" s="52"/>
      <c r="E46" s="12"/>
      <c r="F46" s="12"/>
      <c r="G46" s="52" t="s">
        <v>40</v>
      </c>
      <c r="H46" s="52"/>
      <c r="I46" s="15"/>
      <c r="J46" s="12"/>
    </row>
    <row r="47" spans="1:10" ht="13.5" customHeight="1">
      <c r="A47" s="8"/>
      <c r="B47" s="16"/>
      <c r="C47" s="53" t="s">
        <v>39</v>
      </c>
      <c r="D47" s="53"/>
      <c r="E47" s="17"/>
      <c r="F47" s="17"/>
      <c r="G47" s="53" t="s">
        <v>36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57">
      <c r="B3" s="72" t="s">
        <v>5</v>
      </c>
      <c r="C3" s="72"/>
      <c r="D3" s="72"/>
      <c r="E3" s="5" t="str">
        <f>EVHP!C8</f>
        <v>INSTITUTO NACIONAL DE CARDIOLOGÍA "IGNACIO CHÁVEZ"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427307409</v>
      </c>
    </row>
    <row r="7" spans="2:5" ht="31.5" customHeight="1">
      <c r="B7" s="67"/>
      <c r="C7" s="70" t="s">
        <v>13</v>
      </c>
      <c r="D7" s="70"/>
      <c r="E7" s="2">
        <f>EVHP!D16</f>
        <v>88405501</v>
      </c>
    </row>
    <row r="8" spans="2:5" ht="15">
      <c r="B8" s="67"/>
      <c r="C8" s="68" t="s">
        <v>14</v>
      </c>
      <c r="D8" s="68"/>
      <c r="E8" s="3">
        <f>EVHP!D17</f>
        <v>46224479</v>
      </c>
    </row>
    <row r="9" spans="2:5" ht="15">
      <c r="B9" s="67"/>
      <c r="C9" s="68" t="s">
        <v>15</v>
      </c>
      <c r="D9" s="68"/>
      <c r="E9" s="3">
        <f>EVHP!D18</f>
        <v>42181022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515712910</v>
      </c>
    </row>
    <row r="17" spans="2:5" ht="34.5" customHeight="1">
      <c r="B17" s="67"/>
      <c r="C17" s="70" t="s">
        <v>23</v>
      </c>
      <c r="D17" s="70"/>
      <c r="E17" s="2">
        <f>EVHP!D29</f>
        <v>25353801</v>
      </c>
    </row>
    <row r="18" spans="2:5" ht="15">
      <c r="B18" s="67"/>
      <c r="C18" s="68" t="s">
        <v>24</v>
      </c>
      <c r="D18" s="68"/>
      <c r="E18" s="3">
        <f>EVHP!D30</f>
        <v>13717999</v>
      </c>
    </row>
    <row r="19" spans="2:5" ht="15">
      <c r="B19" s="67"/>
      <c r="C19" s="68" t="s">
        <v>15</v>
      </c>
      <c r="D19" s="68"/>
      <c r="E19" s="3">
        <f>EVHP!D31</f>
        <v>11635802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541066711</v>
      </c>
    </row>
    <row r="27" spans="2:5" ht="15">
      <c r="B27" s="66" t="s">
        <v>8</v>
      </c>
      <c r="C27" s="71" t="s">
        <v>12</v>
      </c>
      <c r="D27" s="71"/>
      <c r="E27" s="2">
        <f>EVHP!E14</f>
        <v>10755579</v>
      </c>
    </row>
    <row r="28" spans="2:5" ht="15">
      <c r="B28" s="66"/>
      <c r="C28" s="70" t="s">
        <v>13</v>
      </c>
      <c r="D28" s="70"/>
      <c r="E28" s="2">
        <f>EVHP!E16</f>
        <v>-20226290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-20226290</v>
      </c>
    </row>
    <row r="32" spans="2:5" ht="15">
      <c r="B32" s="66"/>
      <c r="C32" s="70" t="s">
        <v>17</v>
      </c>
      <c r="D32" s="70"/>
      <c r="E32" s="2">
        <f>EVHP!E21</f>
        <v>0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0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-9470711</v>
      </c>
    </row>
    <row r="38" spans="2:5" ht="15">
      <c r="B38" s="66"/>
      <c r="C38" s="70" t="s">
        <v>23</v>
      </c>
      <c r="D38" s="70"/>
      <c r="E38" s="2">
        <f>SUM(E39:E41)</f>
        <v>-59510346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-59510346</v>
      </c>
    </row>
    <row r="42" spans="2:5" ht="15">
      <c r="B42" s="66"/>
      <c r="C42" s="70" t="s">
        <v>17</v>
      </c>
      <c r="D42" s="70"/>
      <c r="E42" s="2">
        <f>EVHP!E34</f>
        <v>3050213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3050213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-65930844</v>
      </c>
    </row>
    <row r="48" spans="2:5" ht="15">
      <c r="B48" s="66" t="s">
        <v>9</v>
      </c>
      <c r="C48" s="71" t="s">
        <v>12</v>
      </c>
      <c r="D48" s="71"/>
      <c r="E48" s="2">
        <f>EVHP!F14</f>
        <v>-32441854</v>
      </c>
    </row>
    <row r="49" spans="2:5" ht="15">
      <c r="B49" s="66"/>
      <c r="C49" s="70" t="s">
        <v>13</v>
      </c>
      <c r="D49" s="70"/>
      <c r="E49" s="2">
        <f>EVHP!F16</f>
        <v>32441854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32441854</v>
      </c>
    </row>
    <row r="53" spans="2:5" ht="15">
      <c r="B53" s="66"/>
      <c r="C53" s="70" t="s">
        <v>17</v>
      </c>
      <c r="D53" s="70"/>
      <c r="E53" s="2">
        <f>EVHP!F21</f>
        <v>-59510346</v>
      </c>
    </row>
    <row r="54" spans="2:5" ht="15">
      <c r="B54" s="66"/>
      <c r="C54" s="68" t="s">
        <v>18</v>
      </c>
      <c r="D54" s="68"/>
      <c r="E54" s="3">
        <f>EVHP!F22</f>
        <v>-59510346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-59510346</v>
      </c>
    </row>
    <row r="59" spans="2:5" ht="15">
      <c r="B59" s="66"/>
      <c r="C59" s="70" t="s">
        <v>23</v>
      </c>
      <c r="D59" s="70"/>
      <c r="E59" s="2">
        <f>SUM(E60:E62)</f>
        <v>59510346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59510346</v>
      </c>
    </row>
    <row r="63" spans="2:5" ht="15">
      <c r="B63" s="66"/>
      <c r="C63" s="70" t="s">
        <v>17</v>
      </c>
      <c r="D63" s="70"/>
      <c r="E63" s="2">
        <f>EVHP!F34</f>
        <v>-76068425.84</v>
      </c>
    </row>
    <row r="64" spans="2:5" ht="15">
      <c r="B64" s="66"/>
      <c r="C64" s="68" t="s">
        <v>18</v>
      </c>
      <c r="D64" s="68"/>
      <c r="E64" s="3">
        <f>EVHP!F35</f>
        <v>-76068425.84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-76068425.84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405621134</v>
      </c>
    </row>
    <row r="91" spans="2:5" ht="15">
      <c r="B91" s="67"/>
      <c r="C91" s="70" t="s">
        <v>13</v>
      </c>
      <c r="D91" s="70"/>
      <c r="E91" s="2">
        <f>EVHP!H16</f>
        <v>100621065</v>
      </c>
    </row>
    <row r="92" spans="2:5" ht="15">
      <c r="B92" s="67"/>
      <c r="C92" s="68" t="s">
        <v>14</v>
      </c>
      <c r="D92" s="68"/>
      <c r="E92" s="3">
        <f>EVHP!H17</f>
        <v>46224479</v>
      </c>
    </row>
    <row r="93" spans="2:5" ht="15">
      <c r="B93" s="67"/>
      <c r="C93" s="68" t="s">
        <v>15</v>
      </c>
      <c r="D93" s="68"/>
      <c r="E93" s="3">
        <f>EVHP!H18</f>
        <v>42181022</v>
      </c>
    </row>
    <row r="94" spans="2:5" ht="15">
      <c r="B94" s="67"/>
      <c r="C94" s="68" t="s">
        <v>16</v>
      </c>
      <c r="D94" s="68"/>
      <c r="E94" s="3">
        <f>EVHP!H19</f>
        <v>12215564</v>
      </c>
    </row>
    <row r="95" spans="2:5" ht="15">
      <c r="B95" s="67"/>
      <c r="C95" s="70" t="s">
        <v>17</v>
      </c>
      <c r="D95" s="70"/>
      <c r="E95" s="2">
        <f>EVHP!H21</f>
        <v>-59510346</v>
      </c>
    </row>
    <row r="96" spans="2:5" ht="15">
      <c r="B96" s="67"/>
      <c r="C96" s="68" t="s">
        <v>18</v>
      </c>
      <c r="D96" s="68"/>
      <c r="E96" s="3">
        <f>EVHP!H22</f>
        <v>-59510346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515712910</v>
      </c>
    </row>
    <row r="101" spans="2:5" ht="15">
      <c r="B101" s="67"/>
      <c r="C101" s="70" t="s">
        <v>23</v>
      </c>
      <c r="D101" s="70"/>
      <c r="E101" s="2">
        <f>SUM(E17:H17)</f>
        <v>25353801</v>
      </c>
    </row>
    <row r="102" spans="2:5" ht="15">
      <c r="B102" s="67"/>
      <c r="C102" s="68" t="s">
        <v>24</v>
      </c>
      <c r="D102" s="68"/>
      <c r="E102" s="3">
        <f>EVHP!H30</f>
        <v>13717999</v>
      </c>
    </row>
    <row r="103" spans="2:5" ht="15">
      <c r="B103" s="67"/>
      <c r="C103" s="68" t="s">
        <v>15</v>
      </c>
      <c r="D103" s="68"/>
      <c r="E103" s="3">
        <f>EVHP!H31</f>
        <v>11635802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-73018212.84</v>
      </c>
    </row>
    <row r="106" spans="2:5" ht="15">
      <c r="B106" s="67"/>
      <c r="C106" s="68" t="s">
        <v>18</v>
      </c>
      <c r="D106" s="68"/>
      <c r="E106" s="3">
        <f>EVHP!H35</f>
        <v>-76068425.84</v>
      </c>
    </row>
    <row r="107" spans="2:5" ht="15">
      <c r="B107" s="67"/>
      <c r="C107" s="68" t="s">
        <v>19</v>
      </c>
      <c r="D107" s="68"/>
      <c r="E107" s="3">
        <f>EVHP!H36</f>
        <v>3050213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541066711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L.C ARMANDO ACEVEDO VALADEZ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2014-03-11T18:03:22Z</cp:lastPrinted>
  <dcterms:created xsi:type="dcterms:W3CDTF">2014-01-27T17:49:52Z</dcterms:created>
  <dcterms:modified xsi:type="dcterms:W3CDTF">2014-04-02T01:14:34Z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