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32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<sst xmlns="http://schemas.openxmlformats.org/spreadsheetml/2006/main" count="197" uniqueCount="77">
  <si>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</si>
  <si>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</si>
  <si>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</si>
  <si>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</si>
  <si>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</si>
  <si>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</si>
  <si>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</si>
  <si>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</si>
  <si>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</si>
  <si>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</si>
  <si>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</si>
  <si>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</si>
  <si>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</si>
  <si>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</si>
  <si>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</si>
  <si>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</si>
  <si>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</si>
  <si>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</si>
  <si>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</si>
  <si>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</si>
  <si>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</si>
  <si>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</si>
  <si>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</si>
  <si>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</si>
  <si>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</si>
  <si>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</si>
  <si>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</si>
  <si>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</si>
  <si>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</si>
  <si>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</si>
  <si>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</si>
  <si>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</si>
  <si>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</si>
  <si>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</si>
  <si>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</si>
  <si>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</si>
  <si>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</si>
  <si>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</si>
  <si>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</si>
  <si>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</si>
  <si>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</si>
  <si>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</si>
  <si>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</si>
  <si>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</si>
  <si>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</si>
  <si>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</si>
  <si>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</si>
  <si>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</si>
  <si>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</si>
  <si>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</si>
  <si>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</si>
  <si>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</si>
  <si>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</si>
  <si>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</si>
  <si>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</si>
  <si>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</si>
  <si>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</si>
  <si>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</si>
  <si>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</si>
  <si>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</si>
  <si>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</si>
  <si>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</si>
  <si>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</si>
  <si>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</si>
  <si>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</si>
  <si>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</si>
  <si>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</si>
  <si>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</si>
  <si>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</si>
  <si>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</si>
  <si>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</si>
  <si>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</si>
  <si>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DE ENFERMEDADES RESPIRATORIAS ISMAEL COSIO VILLEGAS</t>
  </si>
  <si>
    <t>Dr. Jorge Salas Hernández</t>
  </si>
  <si>
    <t>Director General</t>
  </si>
  <si>
    <t>C.P. María Edith Socorro Escudero Coria</t>
  </si>
  <si>
    <t>Directora de Administración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</si>
</sst>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F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1038095176</v>
      </c>
      <c r="H14" s="40">
        <f>SUM(H15:H27)</f>
        <v>1079764159</v>
      </c>
      <c r="I14" s="21"/>
      <c r="J14" s="21"/>
      <c r="K14" s="67" t="s">
        <v>7</v>
      </c>
      <c r="L14" s="67"/>
      <c r="M14" s="67"/>
      <c r="N14" s="67"/>
      <c r="O14" s="40">
        <f>SUM(O16:O19)</f>
        <v>171289172</v>
      </c>
      <c r="P14" s="40">
        <f>SUM(P16:P19)</f>
        <v>45216189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f>155734595+15554577</f>
        <v>171289172</v>
      </c>
      <c r="P16" s="41">
        <f>34466971+10749218</f>
        <v>45216189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142752401</v>
      </c>
      <c r="H20" s="41">
        <v>207635907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219113904</v>
      </c>
      <c r="P21" s="40">
        <f>SUM(P22:P25)</f>
        <v>90939594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110656454</v>
      </c>
      <c r="P22" s="41">
        <v>14659015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f>105600870+2856580</f>
        <v>108457450</v>
      </c>
      <c r="P23" s="41">
        <v>76280579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893049163</v>
      </c>
      <c r="H25" s="41">
        <v>868428960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2293612</v>
      </c>
      <c r="H27" s="41">
        <v>3699292</v>
      </c>
      <c r="I27" s="21"/>
      <c r="J27" s="20"/>
      <c r="K27" s="67" t="s">
        <v>69</v>
      </c>
      <c r="L27" s="67"/>
      <c r="M27" s="67"/>
      <c r="N27" s="67"/>
      <c r="O27" s="40">
        <f>O14-O21</f>
        <v>-47824732</v>
      </c>
      <c r="P27" s="40">
        <f>P14-P21</f>
        <v>-45723405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1119670620</v>
      </c>
      <c r="H29" s="40">
        <f>SUM(H30:H48)</f>
        <v>1035108734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673410614</v>
      </c>
      <c r="H30" s="41">
        <v>635499693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321130523</v>
      </c>
      <c r="H31" s="41">
        <v>277343861</v>
      </c>
      <c r="I31" s="21"/>
      <c r="J31" s="20"/>
      <c r="K31" s="67" t="s">
        <v>7</v>
      </c>
      <c r="L31" s="67"/>
      <c r="M31" s="67"/>
      <c r="N31" s="67"/>
      <c r="O31" s="40">
        <f>O33+O36+O37</f>
        <v>187542670</v>
      </c>
      <c r="P31" s="40">
        <f>P33+P36+P37</f>
        <v>24366491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125129483</v>
      </c>
      <c r="H32" s="41">
        <v>122265180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f>7616109+4390799</f>
        <v>12006908</v>
      </c>
      <c r="P36" s="41">
        <f>240773+4970174+10794220</f>
        <v>16005167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f>68294978+107240784</f>
        <v>175535762</v>
      </c>
      <c r="P37" s="41">
        <f>8361324</f>
        <v>8361324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82715634</v>
      </c>
      <c r="P39" s="40">
        <f>P41+P44+P45</f>
        <v>24973471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f>75052600+1615969+2915991+342577</f>
        <v>79927137</v>
      </c>
      <c r="P44" s="41">
        <f>8724793+1395732+12440532</f>
        <v>22561057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2788497</v>
      </c>
      <c r="P45" s="41">
        <f>33789+2378625</f>
        <v>2412414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104827036</v>
      </c>
      <c r="P47" s="40">
        <f>P31-P39</f>
        <v>-606980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-81575444</v>
      </c>
      <c r="H50" s="59">
        <f>H14-H29</f>
        <v>44655425</v>
      </c>
      <c r="I50" s="55"/>
      <c r="J50" s="73" t="s">
        <v>71</v>
      </c>
      <c r="K50" s="73"/>
      <c r="L50" s="73"/>
      <c r="M50" s="73"/>
      <c r="N50" s="73"/>
      <c r="O50" s="59">
        <f>G50+O27+O47</f>
        <v>-24573140</v>
      </c>
      <c r="P50" s="59">
        <f>H50+P27+P47</f>
        <v>-1674960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90.75">
      <c r="A4" s="83" t="s">
        <v>5</v>
      </c>
      <c r="B4" s="83"/>
      <c r="C4" s="83"/>
      <c r="D4" s="83"/>
      <c r="E4" s="83"/>
      <c r="F4" s="83"/>
      <c r="G4" s="15" t="str">
        <f>EFE!E6</f>
        <v>INSTITUTO NACIONAL DE ENFERMEDADES RESPIRATORIAS ISMAEL COSIO VILLEGAS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1038095176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142752401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893049163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2293612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1119670620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673410614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321130523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125129483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-81575444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171289172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171289172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219113904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110656454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108457450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-47824732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187542670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12006908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175535762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82715634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79927137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2788497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104827036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-24573140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1079764159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207635907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868428960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3699292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1035108734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635499693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277343861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122265180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44655425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45216189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45216189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90939594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14659015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76280579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-45723405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24366491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16005167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8361324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24973471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22561057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2412414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-606980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-1674960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Dr. Jorge Salas Hernández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María Edith Socorro Escudero Coria</v>
      </c>
    </row>
    <row r="116" spans="3:7" ht="15">
      <c r="C116" s="78"/>
      <c r="D116" s="78"/>
      <c r="E116" s="78"/>
      <c r="F116" s="16" t="s">
        <v>56</v>
      </c>
      <c r="G116" s="17" t="str">
        <f>EFE!L58</f>
        <v>Directora de Administración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 del INER</dc:title>
  <dc:subject/>
  <dc:creator>teresita_quezada</dc:creator>
  <cp:keywords/>
  <dc:description/>
  <cp:lastModifiedBy>Karim Abuchard Padilla</cp:lastModifiedBy>
  <cp:lastPrinted>2014-03-14T05:22:55Z</cp:lastPrinted>
  <dcterms:created xsi:type="dcterms:W3CDTF">2014-01-27T17:55:30Z</dcterms:created>
  <dcterms:modified xsi:type="dcterms:W3CDTF">2014-03-27T17:17:36Z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