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390" windowHeight="417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<sst xmlns="http://schemas.openxmlformats.org/spreadsheetml/2006/main" count="194" uniqueCount="79">
  <si>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</si>
  <si>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</si>
  <si>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</si>
  <si>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</si>
  <si>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</si>
  <si>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</si>
  <si>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</si>
  <si>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</si>
  <si>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</si>
  <si>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</si>
  <si>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</si>
  <si>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</si>
  <si>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</si>
  <si>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</si>
  <si>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</si>
  <si>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</si>
  <si>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</si>
  <si>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</si>
  <si>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</si>
  <si>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</si>
  <si>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</si>
  <si>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</si>
  <si>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</si>
  <si>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</si>
  <si>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</si>
  <si>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</si>
  <si>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</si>
  <si>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</si>
  <si>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</si>
  <si>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</si>
  <si>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</si>
  <si>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</si>
  <si>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</si>
  <si>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</si>
  <si>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</si>
  <si>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</si>
  <si>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</si>
  <si>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</si>
  <si>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</si>
  <si>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</si>
  <si>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</si>
  <si>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</si>
  <si>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</si>
  <si>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</si>
  <si>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</si>
  <si>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</si>
  <si>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</si>
  <si>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</si>
  <si>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</si>
  <si>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</si>
  <si>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</si>
  <si>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</si>
  <si>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</si>
  <si>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</si>
  <si>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</si>
  <si>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</si>
  <si>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</si>
  <si>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</si>
  <si>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</si>
  <si>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</si>
  <si>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</si>
  <si>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</si>
  <si>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</si>
  <si>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</si>
  <si>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</si>
  <si>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</si>
  <si>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</si>
  <si>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</si>
  <si>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</si>
  <si>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</si>
  <si>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</si>
  <si>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</si>
  <si>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</si>
  <si>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</si>
  <si>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Nacional de Ciencias Médicas y Nutrición Salvador Zubirán</t>
  </si>
  <si>
    <t>DR. DAVID KERSHENOBICH STALNIKOWITS</t>
  </si>
  <si>
    <t>Director General</t>
  </si>
  <si>
    <t>LIC. MARIO FRANCISCO MÁRQUEZ ALBO</t>
  </si>
  <si>
    <t>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</si>
</sst>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D28">
      <selection activeCell="J42" sqref="J4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359461093</v>
      </c>
      <c r="E12" s="44">
        <f>SUM(E13:E20)</f>
        <v>384064396</v>
      </c>
      <c r="F12" s="45"/>
      <c r="G12" s="79" t="s">
        <v>28</v>
      </c>
      <c r="H12" s="79"/>
      <c r="I12" s="44">
        <f>SUM(I13:I15)</f>
        <v>1488964395</v>
      </c>
      <c r="J12" s="44">
        <f>SUM(J13:J15)</f>
        <v>1385405942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833696969</v>
      </c>
      <c r="J13" s="48">
        <v>774865409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448447250</v>
      </c>
      <c r="J14" s="48">
        <v>418488201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206820176</v>
      </c>
      <c r="J15" s="48">
        <v>192052332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359461093</v>
      </c>
      <c r="E19" s="48">
        <v>384064396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1065982784</v>
      </c>
      <c r="E22" s="44">
        <f>SUM(E23:E24)</f>
        <v>1008107092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1065982784</v>
      </c>
      <c r="E24" s="48">
        <v>1008107092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38454955</v>
      </c>
      <c r="E26" s="44">
        <f>SUM(E27:E31)</f>
        <v>22504059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1901941</v>
      </c>
      <c r="E27" s="48">
        <v>1928732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36553014</v>
      </c>
      <c r="E31" s="48">
        <v>20575327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1463898832</v>
      </c>
      <c r="E33" s="54">
        <f>E12+E22+E26</f>
        <v>1414675547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186026188</v>
      </c>
      <c r="J40" s="56">
        <f>SUM(J41:J46)</f>
        <v>155346873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159740396</v>
      </c>
      <c r="J41" s="48">
        <v>109654378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26285792</v>
      </c>
      <c r="J46" s="48">
        <v>45692495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1674990583</v>
      </c>
      <c r="J51" s="58">
        <f>J12+J17+J28+J33+J40+J48</f>
        <v>1540752815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-211091751</v>
      </c>
      <c r="J53" s="58">
        <f>E33-J51</f>
        <v>-126077268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Instituto Nacional de Ciencias Médicas y Nutrición Salvador Zubirán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359461093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359461093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1065982784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1065982784</v>
      </c>
    </row>
    <row r="18" spans="1:5" ht="24" customHeight="1">
      <c r="A18" s="88"/>
      <c r="B18" s="90"/>
      <c r="C18" s="93" t="s">
        <v>20</v>
      </c>
      <c r="D18" s="93"/>
      <c r="E18" s="4">
        <f>'EA'!D26</f>
        <v>38454955</v>
      </c>
    </row>
    <row r="19" spans="1:5" ht="24" customHeight="1">
      <c r="A19" s="88"/>
      <c r="B19" s="90"/>
      <c r="C19" s="92" t="s">
        <v>21</v>
      </c>
      <c r="D19" s="92"/>
      <c r="E19" s="6">
        <f>'EA'!D27</f>
        <v>1901941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36553014</v>
      </c>
    </row>
    <row r="24" spans="1:5" ht="24" customHeight="1">
      <c r="A24" s="88"/>
      <c r="B24" s="7"/>
      <c r="C24" s="94" t="s">
        <v>26</v>
      </c>
      <c r="D24" s="94"/>
      <c r="E24" s="4">
        <f>'EA'!D33</f>
        <v>1463898832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1488964395</v>
      </c>
    </row>
    <row r="26" spans="1:5" ht="24" customHeight="1">
      <c r="A26" s="88"/>
      <c r="B26" s="91"/>
      <c r="C26" s="92" t="s">
        <v>29</v>
      </c>
      <c r="D26" s="92"/>
      <c r="E26" s="5">
        <f>'EA'!I13</f>
        <v>833696969</v>
      </c>
    </row>
    <row r="27" spans="1:5" ht="24" customHeight="1">
      <c r="A27" s="88"/>
      <c r="B27" s="91"/>
      <c r="C27" s="92" t="s">
        <v>30</v>
      </c>
      <c r="D27" s="92"/>
      <c r="E27" s="5">
        <f>'EA'!I14</f>
        <v>448447250</v>
      </c>
    </row>
    <row r="28" spans="1:5" ht="24" customHeight="1">
      <c r="A28" s="88"/>
      <c r="B28" s="91"/>
      <c r="C28" s="92" t="s">
        <v>31</v>
      </c>
      <c r="D28" s="92"/>
      <c r="E28" s="5">
        <f>'EA'!I15</f>
        <v>206820176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186026188</v>
      </c>
    </row>
    <row r="50" spans="1:5" ht="24" customHeight="1">
      <c r="A50" s="88"/>
      <c r="B50" s="91"/>
      <c r="C50" s="92" t="s">
        <v>52</v>
      </c>
      <c r="D50" s="92"/>
      <c r="E50" s="5">
        <f>'EA'!I41</f>
        <v>159740396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26285792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1674990583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-211091751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384064396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384064396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1008107092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1008107092</v>
      </c>
    </row>
    <row r="72" spans="1:5" ht="24" customHeight="1">
      <c r="A72" s="88"/>
      <c r="B72" s="90"/>
      <c r="C72" s="93" t="s">
        <v>20</v>
      </c>
      <c r="D72" s="93"/>
      <c r="E72" s="4">
        <f>'EA'!E26</f>
        <v>22504059</v>
      </c>
    </row>
    <row r="73" spans="1:5" ht="24" customHeight="1">
      <c r="A73" s="88"/>
      <c r="B73" s="90"/>
      <c r="C73" s="92" t="s">
        <v>21</v>
      </c>
      <c r="D73" s="92"/>
      <c r="E73" s="6">
        <f>'EA'!E27</f>
        <v>1928732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20575327</v>
      </c>
    </row>
    <row r="78" spans="1:5" ht="24" customHeight="1">
      <c r="A78" s="88"/>
      <c r="B78" s="7"/>
      <c r="C78" s="94" t="s">
        <v>26</v>
      </c>
      <c r="D78" s="94"/>
      <c r="E78" s="4">
        <f>'EA'!E33</f>
        <v>1414675547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1385405942</v>
      </c>
    </row>
    <row r="80" spans="1:5" ht="24" customHeight="1">
      <c r="A80" s="88"/>
      <c r="B80" s="91"/>
      <c r="C80" s="92" t="s">
        <v>29</v>
      </c>
      <c r="D80" s="92"/>
      <c r="E80" s="5">
        <f>'EA'!J13</f>
        <v>774865409</v>
      </c>
    </row>
    <row r="81" spans="1:5" ht="24" customHeight="1">
      <c r="A81" s="88"/>
      <c r="B81" s="91"/>
      <c r="C81" s="92" t="s">
        <v>30</v>
      </c>
      <c r="D81" s="92"/>
      <c r="E81" s="5">
        <f>'EA'!J14</f>
        <v>418488201</v>
      </c>
    </row>
    <row r="82" spans="1:5" ht="24" customHeight="1">
      <c r="A82" s="88"/>
      <c r="B82" s="91"/>
      <c r="C82" s="92" t="s">
        <v>31</v>
      </c>
      <c r="D82" s="92"/>
      <c r="E82" s="5">
        <f>'EA'!J15</f>
        <v>192052332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155346873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109654378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45692495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1540752815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-126077268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DR. DAVID KERSHENOBICH STALNIKOWITS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General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LIC. MARIO FRANCISCO MÁRQUEZ ALBO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Director de Administración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Esatdo de Actividades</dc:title>
  <dc:subject/>
  <dc:creator>teresita_quezada</dc:creator>
  <cp:keywords/>
  <dc:description/>
  <cp:lastModifiedBy>Karim Abuchard Padilla</cp:lastModifiedBy>
  <cp:lastPrinted>2014-03-13T17:36:44Z</cp:lastPrinted>
  <dcterms:created xsi:type="dcterms:W3CDTF">2014-01-27T17:39:58Z</dcterms:created>
  <dcterms:modified xsi:type="dcterms:W3CDTF">2014-03-27T19:11:36Z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