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CZ" sheetId="1" r:id="rId1"/>
  </sheets>
  <definedNames>
    <definedName name="_xlnm.Print_Area" localSheetId="0">'R12-NCZ'!$F$1:$K$52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<sst xmlns="http://schemas.openxmlformats.org/spreadsheetml/2006/main" count="47" uniqueCount="44">
  <si>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</si>
  <si>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</si>
  <si>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</si>
  <si>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</si>
  <si>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</si>
  <si>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</si>
  <si>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</si>
  <si>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</si>
  <si>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</si>
  <si>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</si>
  <si>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</si>
  <si>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</si>
  <si>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</si>
  <si>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</si>
  <si>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</si>
  <si>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</si>
  <si>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</si>
  <si>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</si>
  <si>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</si>
  <si>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</si>
  <si>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</si>
  <si>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</si>
  <si>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</si>
  <si>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</si>
  <si>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</si>
  <si>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</si>
  <si>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</si>
  <si>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</si>
  <si>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</si>
  <si>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</si>
  <si>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</si>
  <si>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</si>
  <si>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NCZ INSTITUTO NACIONAL DE PEDIATRÍA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</si>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</sst>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C2" sqref="C2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4.75">
      <c r="F11" s="8"/>
      <c r="G11" s="22"/>
      <c r="H11" s="23"/>
      <c r="I11" s="23"/>
      <c r="J11" s="23"/>
      <c r="K11" s="6"/>
    </row>
    <row r="12" spans="6:11" ht="24.75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1472712971</v>
      </c>
      <c r="I13" s="29">
        <f>+I15+I45+I46</f>
        <v>1539680945</v>
      </c>
      <c r="J13" s="29">
        <f>+J15+J45+J46</f>
        <v>1486189602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2119850</v>
      </c>
      <c r="I15" s="28">
        <v>2119850</v>
      </c>
      <c r="J15" s="28">
        <v>2119850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310000000</v>
      </c>
      <c r="I16" s="30">
        <f>+I17+I20+I23+I27</f>
        <v>310000000</v>
      </c>
      <c r="J16" s="30">
        <f>+J17+J20+J23+J27</f>
        <v>256508657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116938412</v>
      </c>
      <c r="I20" s="27">
        <f>SUM(I21:I22)</f>
        <v>45000000</v>
      </c>
      <c r="J20" s="27">
        <f>SUM(J21:J22)</f>
        <v>38727073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116938412</v>
      </c>
      <c r="I21" s="27">
        <v>45000000</v>
      </c>
      <c r="J21" s="27">
        <v>38727073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193061588</v>
      </c>
      <c r="I23" s="27">
        <f>SUM(I24:I26)</f>
        <v>265000000</v>
      </c>
      <c r="J23" s="27">
        <f>SUM(J24:J26)</f>
        <v>217781584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188100000</v>
      </c>
      <c r="I24" s="27">
        <v>263500000</v>
      </c>
      <c r="J24" s="27">
        <v>217112729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4961588</v>
      </c>
      <c r="I25" s="27">
        <v>1500000</v>
      </c>
      <c r="J25" s="27">
        <v>668855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0</v>
      </c>
      <c r="I26" s="27">
        <v>0</v>
      </c>
      <c r="J26" s="27">
        <v>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1160593121</v>
      </c>
      <c r="I33" s="30">
        <f>+I34+I37</f>
        <v>1227561095</v>
      </c>
      <c r="J33" s="30">
        <f>+J34+J37</f>
        <v>1227561095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1160593121</v>
      </c>
      <c r="I37" s="27">
        <f>+I38+I41+I42+I43+I44</f>
        <v>1227561095</v>
      </c>
      <c r="J37" s="27">
        <f>+J38+J41+J42+J43+J44</f>
        <v>1227561095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1159237615</v>
      </c>
      <c r="I38" s="27">
        <f>SUM(I39:I40)</f>
        <v>1227561095</v>
      </c>
      <c r="J38" s="27">
        <f>SUM(J39:J40)</f>
        <v>1227561095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844698062</v>
      </c>
      <c r="I39" s="27">
        <v>855186301</v>
      </c>
      <c r="J39" s="27">
        <v>855186301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314539553</v>
      </c>
      <c r="I40" s="27">
        <v>372374794</v>
      </c>
      <c r="J40" s="27">
        <v>372374794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1355506</v>
      </c>
      <c r="I41" s="27">
        <v>0</v>
      </c>
      <c r="J41" s="27">
        <v>0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1470593121</v>
      </c>
      <c r="I45" s="30">
        <f>+I16+I30+I33</f>
        <v>1537561095</v>
      </c>
      <c r="J45" s="30">
        <f>+J16+J30+J33</f>
        <v>1484069752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2014-04-14T23:19:41Z</dcterms:modified>
  <cp:category/>
  <cp:version/>
  <cp:contentType/>
  <cp:contentStatus/>
</cp:coreProperties>
</file>