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32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<sst xmlns="http://schemas.openxmlformats.org/spreadsheetml/2006/main" count="163" uniqueCount="43">
  <si>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</si>
  <si>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</si>
  <si>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</si>
  <si>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</si>
  <si>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</si>
  <si>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</si>
  <si>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</si>
  <si>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</si>
  <si>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</si>
  <si>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</si>
  <si>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</si>
  <si>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</si>
  <si>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</si>
  <si>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</si>
  <si>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</si>
  <si>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</si>
  <si>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</si>
  <si>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</si>
  <si>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</si>
  <si>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</si>
  <si>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</si>
  <si>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</si>
  <si>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</si>
  <si>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</si>
  <si>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</si>
  <si>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</si>
  <si>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</si>
  <si>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</si>
  <si>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</si>
  <si>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</si>
  <si>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</si>
  <si>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</si>
  <si>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</si>
  <si>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</si>
  <si>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</si>
  <si>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</si>
  <si>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Nombre de quien autoriza</t>
  </si>
  <si>
    <t>Cargo de quien autoriza</t>
  </si>
  <si>
    <t>Nombre de quien elabora</t>
  </si>
  <si>
    <t>Cargo de quien elabora</t>
  </si>
  <si>
    <t>INSTITUTO NACIONAL DE SALUD PUBLICA</t>
  </si>
  <si>
    <t>MTRA. MAGDALENA CASTRO ONOFRE DIRECTORA DE ADMINISTRACION Y FINANZAS</t>
  </si>
  <si>
    <t>MTRA. ELIZABETH ROBLES CARVAJAL SUBDIRECTORA DE PROYECTOS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</si>
</sst>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wrapText="1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45" sqref="C45:D45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40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/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698924316</v>
      </c>
      <c r="E16" s="40">
        <f>SUM(E17:E19)</f>
        <v>-375280389</v>
      </c>
      <c r="F16" s="40">
        <f>SUM(F17:F19)</f>
        <v>0</v>
      </c>
      <c r="G16" s="40">
        <f>SUM(G17:G19)</f>
        <v>0</v>
      </c>
      <c r="H16" s="40">
        <f>SUM(D16:G16)</f>
        <v>323643927</v>
      </c>
      <c r="I16" s="34"/>
    </row>
    <row r="17" spans="1:9" ht="13.5">
      <c r="A17" s="30"/>
      <c r="B17" s="53" t="s">
        <v>14</v>
      </c>
      <c r="C17" s="53"/>
      <c r="D17" s="41">
        <v>699418413</v>
      </c>
      <c r="E17" s="41">
        <v>-359629875</v>
      </c>
      <c r="F17" s="41">
        <v>-15650514</v>
      </c>
      <c r="G17" s="41">
        <v>0</v>
      </c>
      <c r="H17" s="39">
        <f aca="true" t="shared" si="0" ref="H17:H25">SUM(D17:G17)</f>
        <v>324138024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-494097</v>
      </c>
      <c r="E19" s="41">
        <v>-15650514</v>
      </c>
      <c r="F19" s="41">
        <v>15650514</v>
      </c>
      <c r="G19" s="41">
        <v>0</v>
      </c>
      <c r="H19" s="39">
        <f t="shared" si="0"/>
        <v>-494097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-3557482</v>
      </c>
      <c r="E21" s="40">
        <f>SUM(E22:E25)</f>
        <v>29111</v>
      </c>
      <c r="F21" s="40">
        <f>SUM(F22:F25)</f>
        <v>-59568253</v>
      </c>
      <c r="G21" s="40">
        <f>SUM(G22:G25)</f>
        <v>0</v>
      </c>
      <c r="H21" s="40">
        <f t="shared" si="0"/>
        <v>-63096624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-59568253</v>
      </c>
      <c r="G22" s="41">
        <v>0</v>
      </c>
      <c r="H22" s="39">
        <f t="shared" si="0"/>
        <v>-59568253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-3557482</v>
      </c>
      <c r="E24" s="41">
        <v>29111</v>
      </c>
      <c r="F24" s="41">
        <v>0</v>
      </c>
      <c r="G24" s="41">
        <v>0</v>
      </c>
      <c r="H24" s="39">
        <f t="shared" si="0"/>
        <v>-3528371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695366834</v>
      </c>
      <c r="E27" s="42">
        <f>E14+E16+E21</f>
        <v>-375251278</v>
      </c>
      <c r="F27" s="42">
        <f>F14+F16+F21</f>
        <v>-59568253</v>
      </c>
      <c r="G27" s="42">
        <f>G14+G16+G21</f>
        <v>0</v>
      </c>
      <c r="H27" s="42">
        <f>SUM(D27:G27)</f>
        <v>260547303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49670447</v>
      </c>
      <c r="E29" s="40">
        <f>SUM(E30:E32)</f>
        <v>139817</v>
      </c>
      <c r="F29" s="40">
        <f>SUM(F30:F32)</f>
        <v>-84664.01</v>
      </c>
      <c r="G29" s="40">
        <f>SUM(G30:G32)</f>
        <v>0</v>
      </c>
      <c r="H29" s="40">
        <f>SUM(D29:G29)</f>
        <v>49725599.99</v>
      </c>
      <c r="I29" s="34"/>
    </row>
    <row r="30" spans="1:9" ht="13.5">
      <c r="A30" s="30"/>
      <c r="B30" s="53" t="s">
        <v>24</v>
      </c>
      <c r="C30" s="53"/>
      <c r="D30" s="41">
        <v>40652988</v>
      </c>
      <c r="E30" s="41">
        <v>0</v>
      </c>
      <c r="F30" s="41">
        <v>0</v>
      </c>
      <c r="G30" s="41">
        <v>0</v>
      </c>
      <c r="H30" s="39">
        <f>SUM(D30:G30)</f>
        <v>40652988</v>
      </c>
      <c r="I30" s="34"/>
    </row>
    <row r="31" spans="1:9" ht="13.5">
      <c r="A31" s="30"/>
      <c r="B31" s="53" t="s">
        <v>15</v>
      </c>
      <c r="C31" s="53"/>
      <c r="D31" s="41">
        <v>9017459</v>
      </c>
      <c r="E31" s="41">
        <v>0</v>
      </c>
      <c r="F31" s="41">
        <v>0</v>
      </c>
      <c r="G31" s="41">
        <v>0</v>
      </c>
      <c r="H31" s="39">
        <f>SUM(D31:G31)</f>
        <v>9017459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139817</v>
      </c>
      <c r="F32" s="41">
        <v>-84664.01</v>
      </c>
      <c r="G32" s="41">
        <v>0</v>
      </c>
      <c r="H32" s="39">
        <f>SUM(D32:G32)</f>
        <v>55152.990000000005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26833470</v>
      </c>
      <c r="E34" s="40">
        <f>SUM(E35:E38)</f>
        <v>-59652917</v>
      </c>
      <c r="F34" s="40">
        <f>SUM(F35:F38)</f>
        <v>-30674072.209999993</v>
      </c>
      <c r="G34" s="40">
        <f>SUM(G35:G38)</f>
        <v>0</v>
      </c>
      <c r="H34" s="40">
        <f>SUM(D34:G34)</f>
        <v>-63493519.20999999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-90326989.21</v>
      </c>
      <c r="G35" s="41">
        <v>0</v>
      </c>
      <c r="H35" s="39">
        <f>SUM(D35:G35)</f>
        <v>-90326989.21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-59652917</v>
      </c>
      <c r="F36" s="41">
        <v>59652917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26833470</v>
      </c>
      <c r="E37" s="41">
        <v>0</v>
      </c>
      <c r="F37" s="41">
        <v>0</v>
      </c>
      <c r="G37" s="41">
        <v>0</v>
      </c>
      <c r="H37" s="39">
        <f>SUM(D37:G37)</f>
        <v>26833470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771870751</v>
      </c>
      <c r="E40" s="44">
        <f>E27+E29+E34</f>
        <v>-434764378</v>
      </c>
      <c r="F40" s="44">
        <f>F27+F29+F34</f>
        <v>-90326989.22</v>
      </c>
      <c r="G40" s="44">
        <f>G27+G29+G34</f>
        <v>0</v>
      </c>
      <c r="H40" s="44">
        <f>SUM(D40:G40)</f>
        <v>246779383.78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 t="s">
        <v>41</v>
      </c>
      <c r="D45" s="63"/>
      <c r="E45" s="12"/>
      <c r="F45" s="8"/>
      <c r="G45" s="62" t="s">
        <v>42</v>
      </c>
      <c r="H45" s="62"/>
      <c r="I45" s="12"/>
      <c r="J45" s="12"/>
    </row>
    <row r="46" spans="1:10" ht="13.5" customHeight="1">
      <c r="A46" s="8"/>
      <c r="B46" s="14"/>
      <c r="C46" s="64" t="s">
        <v>36</v>
      </c>
      <c r="D46" s="64"/>
      <c r="E46" s="12"/>
      <c r="F46" s="12"/>
      <c r="G46" s="64" t="s">
        <v>38</v>
      </c>
      <c r="H46" s="64"/>
      <c r="I46" s="15"/>
      <c r="J46" s="12"/>
    </row>
    <row r="47" spans="1:10" ht="13.5" customHeight="1">
      <c r="A47" s="8"/>
      <c r="B47" s="16"/>
      <c r="C47" s="65" t="s">
        <v>37</v>
      </c>
      <c r="D47" s="65"/>
      <c r="E47" s="17"/>
      <c r="F47" s="17"/>
      <c r="G47" s="65" t="s">
        <v>39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45.75">
      <c r="B3" s="66" t="s">
        <v>5</v>
      </c>
      <c r="C3" s="66"/>
      <c r="D3" s="66"/>
      <c r="E3" s="5" t="str">
        <f>EVHP!C8</f>
        <v>INSTITUTO NACIONAL DE SALUD PUBLICA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698924316</v>
      </c>
    </row>
    <row r="8" spans="2:5" ht="15">
      <c r="B8" s="70"/>
      <c r="C8" s="69" t="s">
        <v>14</v>
      </c>
      <c r="D8" s="69"/>
      <c r="E8" s="3">
        <f>EVHP!D17</f>
        <v>699418413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-494097</v>
      </c>
    </row>
    <row r="11" spans="2:5" ht="24.75" customHeight="1">
      <c r="B11" s="70"/>
      <c r="C11" s="68" t="s">
        <v>17</v>
      </c>
      <c r="D11" s="68"/>
      <c r="E11" s="2">
        <f>EVHP!D21</f>
        <v>-3557482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-3557482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695366834</v>
      </c>
    </row>
    <row r="17" spans="2:5" ht="34.5" customHeight="1">
      <c r="B17" s="70"/>
      <c r="C17" s="68" t="s">
        <v>23</v>
      </c>
      <c r="D17" s="68"/>
      <c r="E17" s="2">
        <f>EVHP!D29</f>
        <v>49670447</v>
      </c>
    </row>
    <row r="18" spans="2:5" ht="15">
      <c r="B18" s="70"/>
      <c r="C18" s="69" t="s">
        <v>24</v>
      </c>
      <c r="D18" s="69"/>
      <c r="E18" s="3">
        <f>EVHP!D30</f>
        <v>40652988</v>
      </c>
    </row>
    <row r="19" spans="2:5" ht="15">
      <c r="B19" s="70"/>
      <c r="C19" s="69" t="s">
        <v>15</v>
      </c>
      <c r="D19" s="69"/>
      <c r="E19" s="3">
        <f>EVHP!D31</f>
        <v>9017459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26833470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26833470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771870751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-375280389</v>
      </c>
    </row>
    <row r="29" spans="2:5" ht="15">
      <c r="B29" s="74"/>
      <c r="C29" s="69" t="s">
        <v>14</v>
      </c>
      <c r="D29" s="69"/>
      <c r="E29" s="3">
        <f>EVHP!E17</f>
        <v>-359629875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-15650514</v>
      </c>
    </row>
    <row r="32" spans="2:5" ht="15">
      <c r="B32" s="74"/>
      <c r="C32" s="68" t="s">
        <v>17</v>
      </c>
      <c r="D32" s="68"/>
      <c r="E32" s="2">
        <f>EVHP!E21</f>
        <v>29111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29111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-375251278</v>
      </c>
    </row>
    <row r="38" spans="2:5" ht="15">
      <c r="B38" s="74"/>
      <c r="C38" s="68" t="s">
        <v>23</v>
      </c>
      <c r="D38" s="68"/>
      <c r="E38" s="2">
        <f>SUM(E39:E41)</f>
        <v>139817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139817</v>
      </c>
    </row>
    <row r="42" spans="2:5" ht="15">
      <c r="B42" s="74"/>
      <c r="C42" s="68" t="s">
        <v>17</v>
      </c>
      <c r="D42" s="68"/>
      <c r="E42" s="2">
        <f>EVHP!E34</f>
        <v>-59652917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-59652917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-434764378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-15650514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15650514</v>
      </c>
    </row>
    <row r="53" spans="2:5" ht="15">
      <c r="B53" s="74"/>
      <c r="C53" s="68" t="s">
        <v>17</v>
      </c>
      <c r="D53" s="68"/>
      <c r="E53" s="2">
        <f>EVHP!F21</f>
        <v>-59568253</v>
      </c>
    </row>
    <row r="54" spans="2:5" ht="15">
      <c r="B54" s="74"/>
      <c r="C54" s="69" t="s">
        <v>18</v>
      </c>
      <c r="D54" s="69"/>
      <c r="E54" s="3">
        <f>EVHP!F22</f>
        <v>-59568253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-59568253</v>
      </c>
    </row>
    <row r="59" spans="2:5" ht="15">
      <c r="B59" s="74"/>
      <c r="C59" s="68" t="s">
        <v>23</v>
      </c>
      <c r="D59" s="68"/>
      <c r="E59" s="2">
        <f>SUM(E60:E62)</f>
        <v>-84664.01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-84664.01</v>
      </c>
    </row>
    <row r="63" spans="2:5" ht="15">
      <c r="B63" s="74"/>
      <c r="C63" s="68" t="s">
        <v>17</v>
      </c>
      <c r="D63" s="68"/>
      <c r="E63" s="2">
        <f>EVHP!F34</f>
        <v>-30674072.209999993</v>
      </c>
    </row>
    <row r="64" spans="2:5" ht="15">
      <c r="B64" s="74"/>
      <c r="C64" s="69" t="s">
        <v>18</v>
      </c>
      <c r="D64" s="69"/>
      <c r="E64" s="3">
        <f>EVHP!F35</f>
        <v>-90326989.21</v>
      </c>
    </row>
    <row r="65" spans="2:5" ht="15">
      <c r="B65" s="74"/>
      <c r="C65" s="69" t="s">
        <v>19</v>
      </c>
      <c r="D65" s="69"/>
      <c r="E65" s="3">
        <f>EVHP!F36</f>
        <v>59652917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-90326989.22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323643927</v>
      </c>
    </row>
    <row r="92" spans="2:5" ht="15">
      <c r="B92" s="70"/>
      <c r="C92" s="69" t="s">
        <v>14</v>
      </c>
      <c r="D92" s="69"/>
      <c r="E92" s="3">
        <f>EVHP!H17</f>
        <v>324138024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-494097</v>
      </c>
    </row>
    <row r="95" spans="2:5" ht="15">
      <c r="B95" s="70"/>
      <c r="C95" s="68" t="s">
        <v>17</v>
      </c>
      <c r="D95" s="68"/>
      <c r="E95" s="2">
        <f>EVHP!H21</f>
        <v>-63096624</v>
      </c>
    </row>
    <row r="96" spans="2:5" ht="15">
      <c r="B96" s="70"/>
      <c r="C96" s="69" t="s">
        <v>18</v>
      </c>
      <c r="D96" s="69"/>
      <c r="E96" s="3">
        <f>EVHP!H22</f>
        <v>-59568253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-3528371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695366834</v>
      </c>
    </row>
    <row r="101" spans="2:5" ht="15">
      <c r="B101" s="70"/>
      <c r="C101" s="68" t="s">
        <v>23</v>
      </c>
      <c r="D101" s="68"/>
      <c r="E101" s="2">
        <f>SUM(E17:H17)</f>
        <v>49670447</v>
      </c>
    </row>
    <row r="102" spans="2:5" ht="15">
      <c r="B102" s="70"/>
      <c r="C102" s="69" t="s">
        <v>24</v>
      </c>
      <c r="D102" s="69"/>
      <c r="E102" s="3">
        <f>EVHP!H30</f>
        <v>40652988</v>
      </c>
    </row>
    <row r="103" spans="2:5" ht="15">
      <c r="B103" s="70"/>
      <c r="C103" s="69" t="s">
        <v>15</v>
      </c>
      <c r="D103" s="69"/>
      <c r="E103" s="3">
        <f>EVHP!H31</f>
        <v>9017459</v>
      </c>
    </row>
    <row r="104" spans="2:5" ht="15">
      <c r="B104" s="70"/>
      <c r="C104" s="69" t="s">
        <v>16</v>
      </c>
      <c r="D104" s="69"/>
      <c r="E104" s="3">
        <f>EVHP!H32</f>
        <v>55152.990000000005</v>
      </c>
    </row>
    <row r="105" spans="2:5" ht="15">
      <c r="B105" s="70"/>
      <c r="C105" s="68" t="s">
        <v>17</v>
      </c>
      <c r="D105" s="68"/>
      <c r="E105" s="2">
        <f>EVHP!H34</f>
        <v>-63493519.20999999</v>
      </c>
    </row>
    <row r="106" spans="2:5" ht="15">
      <c r="B106" s="70"/>
      <c r="C106" s="69" t="s">
        <v>18</v>
      </c>
      <c r="D106" s="69"/>
      <c r="E106" s="3">
        <f>EVHP!H35</f>
        <v>-90326989.21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26833470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771870751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Nombre de quien autoriza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2014-02-17T22:36:02Z</cp:lastPrinted>
  <dcterms:created xsi:type="dcterms:W3CDTF">2014-01-27T17:49:52Z</dcterms:created>
  <dcterms:modified xsi:type="dcterms:W3CDTF">2014-03-19T17:09:11Z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