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68" windowWidth="3972" windowHeight="6492" tabRatio="739" activeTab="0"/>
  </bookViews>
  <sheets>
    <sheet name="R12-NDY" sheetId="1" r:id="rId1"/>
  </sheets>
  <definedNames>
    <definedName name="_xlnm.Print_Area" localSheetId="0">'R12-NDY'!$F$1:$K$52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<sst xmlns="http://schemas.openxmlformats.org/spreadsheetml/2006/main" count="47" uniqueCount="44">
  <si>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</si>
  <si>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</si>
  <si>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</si>
  <si>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</si>
  <si>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</si>
  <si>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</si>
  <si>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</si>
  <si>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</si>
  <si>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</si>
  <si>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</si>
  <si>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</si>
  <si>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</si>
  <si>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</si>
  <si>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</si>
  <si>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</si>
  <si>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</si>
  <si>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</si>
  <si>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</si>
  <si>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</si>
  <si>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</si>
  <si>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</si>
  <si>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</si>
  <si>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</si>
  <si>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</si>
  <si>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</si>
  <si>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</si>
  <si>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</si>
  <si>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</si>
  <si>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</si>
  <si>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</si>
  <si>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</si>
  <si>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12 SECRETARÍA DE SALUD</t>
  </si>
  <si>
    <t>NDY INSTITUTO NACIONAL DE SALUD PÚBLICA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</si>
  <si>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</si>
  <si>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</si>
  <si>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</si>
  <si>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</si>
  <si>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</si>
  <si>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C O N C E P T O S</t>
  </si>
  <si>
    <t>ESTIMADO</t>
  </si>
  <si>
    <t>MODIFICADO</t>
  </si>
  <si>
    <t>RECAUDADO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</si>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</sst>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5"/>
      <name val="Soberana Sans Light"/>
      <family val="3"/>
    </font>
    <font>
      <b/>
      <vertAlign val="superscript"/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7" fontId="47" fillId="33" borderId="10" xfId="0" applyNumberFormat="1" applyFont="1" applyFill="1" applyBorder="1" applyAlignment="1">
      <alignment vertical="center"/>
    </xf>
    <xf numFmtId="37" fontId="47" fillId="33" borderId="11" xfId="0" applyNumberFormat="1" applyFont="1" applyFill="1" applyBorder="1" applyAlignment="1">
      <alignment vertical="center"/>
    </xf>
    <xf numFmtId="0" fontId="2" fillId="0" borderId="0" xfId="0" applyFont="1" applyAlignment="1" quotePrefix="1">
      <alignment/>
    </xf>
    <xf numFmtId="0" fontId="48" fillId="0" borderId="0" xfId="53" applyFont="1">
      <alignment/>
      <protection/>
    </xf>
    <xf numFmtId="37" fontId="2" fillId="0" borderId="0" xfId="53" applyNumberFormat="1" applyFont="1" applyFill="1" applyAlignment="1">
      <alignment vertical="center"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49" fontId="5" fillId="0" borderId="0" xfId="53" applyNumberFormat="1" applyFont="1" applyFill="1" applyAlignment="1">
      <alignment horizontal="justify" vertical="justify" wrapText="1"/>
      <protection/>
    </xf>
    <xf numFmtId="49" fontId="5" fillId="0" borderId="0" xfId="53" applyNumberFormat="1" applyFont="1" applyFill="1" applyAlignment="1">
      <alignment horizontal="left" vertical="justify" wrapText="1" indent="1"/>
      <protection/>
    </xf>
    <xf numFmtId="49" fontId="3" fillId="0" borderId="0" xfId="53" applyNumberFormat="1" applyFont="1" applyFill="1" applyAlignment="1">
      <alignment horizontal="left" vertical="justify" wrapText="1" indent="2"/>
      <protection/>
    </xf>
    <xf numFmtId="49" fontId="3" fillId="0" borderId="0" xfId="53" applyNumberFormat="1" applyFont="1" applyFill="1" applyAlignment="1">
      <alignment horizontal="left" vertical="justify" wrapText="1" indent="3"/>
      <protection/>
    </xf>
    <xf numFmtId="0" fontId="5" fillId="0" borderId="0" xfId="53" applyNumberFormat="1" applyFont="1" applyFill="1" applyAlignment="1">
      <alignment horizontal="left" vertical="center" wrapText="1" indent="1"/>
      <protection/>
    </xf>
    <xf numFmtId="0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3"/>
      <protection/>
    </xf>
    <xf numFmtId="49" fontId="3" fillId="0" borderId="0" xfId="53" applyNumberFormat="1" applyFont="1" applyFill="1" applyAlignment="1">
      <alignment horizontal="left" vertical="center" wrapText="1" indent="4"/>
      <protection/>
    </xf>
    <xf numFmtId="49" fontId="3" fillId="0" borderId="0" xfId="53" applyNumberFormat="1" applyFont="1" applyFill="1" applyAlignment="1">
      <alignment horizontal="left" vertical="justify" wrapText="1" indent="4"/>
      <protection/>
    </xf>
    <xf numFmtId="49" fontId="2" fillId="0" borderId="13" xfId="53" applyNumberFormat="1" applyFont="1" applyFill="1" applyBorder="1" applyAlignment="1">
      <alignment vertical="center"/>
      <protection/>
    </xf>
    <xf numFmtId="49" fontId="2" fillId="0" borderId="14" xfId="53" applyNumberFormat="1" applyFont="1" applyFill="1" applyBorder="1" applyAlignment="1">
      <alignment vertical="center"/>
      <protection/>
    </xf>
    <xf numFmtId="37" fontId="8" fillId="0" borderId="0" xfId="53" applyNumberFormat="1" applyFont="1" applyFill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65" fontId="4" fillId="0" borderId="15" xfId="53" applyNumberFormat="1" applyFont="1" applyFill="1" applyBorder="1" applyAlignment="1">
      <alignment vertical="top"/>
      <protection/>
    </xf>
    <xf numFmtId="165" fontId="4" fillId="0" borderId="16" xfId="53" applyNumberFormat="1" applyFont="1" applyFill="1" applyBorder="1" applyAlignment="1">
      <alignment vertical="top"/>
      <protection/>
    </xf>
    <xf numFmtId="0" fontId="49" fillId="0" borderId="0" xfId="53" applyFont="1">
      <alignment/>
      <protection/>
    </xf>
    <xf numFmtId="37" fontId="2" fillId="0" borderId="0" xfId="53" applyNumberFormat="1" applyFont="1" applyFill="1" applyAlignment="1">
      <alignment horizontal="center" vertical="center"/>
      <protection/>
    </xf>
    <xf numFmtId="166" fontId="49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 vertical="top"/>
    </xf>
    <xf numFmtId="166" fontId="6" fillId="0" borderId="15" xfId="46" applyNumberFormat="1" applyFont="1" applyFill="1" applyBorder="1" applyAlignment="1">
      <alignment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D4" sqref="D4"/>
    </sheetView>
  </sheetViews>
  <sheetFormatPr defaultColWidth="11.0703125" defaultRowHeight="23.25"/>
  <cols>
    <col min="1" max="4" width="6.921875" style="5" customWidth="1"/>
    <col min="5" max="5" width="5.1484375" style="5" customWidth="1"/>
    <col min="6" max="6" width="1.76953125" style="5" customWidth="1"/>
    <col min="7" max="7" width="65.0703125" style="5" customWidth="1"/>
    <col min="8" max="10" width="24.609375" style="5" customWidth="1"/>
    <col min="11" max="11" width="1.69140625" style="5" customWidth="1"/>
    <col min="12" max="16384" width="11.0703125" style="5" customWidth="1"/>
  </cols>
  <sheetData>
    <row r="1" s="25" customFormat="1" ht="24" customHeight="1"/>
    <row r="2" s="25" customFormat="1" ht="24" customHeight="1"/>
    <row r="3" spans="6:11" s="25" customFormat="1" ht="24" customHeight="1">
      <c r="F3" s="7" t="s">
        <v>36</v>
      </c>
      <c r="G3" s="7"/>
      <c r="H3" s="7"/>
      <c r="I3" s="7"/>
      <c r="J3" s="7"/>
      <c r="K3" s="26"/>
    </row>
    <row r="4" spans="6:11" s="25" customFormat="1" ht="24" customHeight="1">
      <c r="F4" s="7" t="s">
        <v>34</v>
      </c>
      <c r="G4" s="7"/>
      <c r="H4" s="7"/>
      <c r="I4" s="7"/>
      <c r="J4" s="7"/>
      <c r="K4" s="26"/>
    </row>
    <row r="5" spans="6:11" s="25" customFormat="1" ht="24" customHeight="1">
      <c r="F5" s="7" t="s">
        <v>35</v>
      </c>
      <c r="G5" s="7"/>
      <c r="H5" s="7"/>
      <c r="I5" s="7"/>
      <c r="J5" s="7"/>
      <c r="K5" s="26"/>
    </row>
    <row r="6" spans="6:11" s="25" customFormat="1" ht="24" customHeight="1">
      <c r="F6" s="7" t="s">
        <v>31</v>
      </c>
      <c r="G6" s="7"/>
      <c r="H6" s="7"/>
      <c r="I6" s="7"/>
      <c r="J6" s="7"/>
      <c r="K6" s="26"/>
    </row>
    <row r="7" spans="6:11" s="25" customFormat="1" ht="24" customHeight="1">
      <c r="F7" s="7" t="s">
        <v>32</v>
      </c>
      <c r="G7" s="7"/>
      <c r="H7" s="7"/>
      <c r="I7" s="7"/>
      <c r="J7" s="7"/>
      <c r="K7" s="26"/>
    </row>
    <row r="8" spans="6:11" s="25" customFormat="1" ht="24" customHeight="1">
      <c r="F8" s="7" t="s">
        <v>0</v>
      </c>
      <c r="G8" s="7"/>
      <c r="H8" s="7"/>
      <c r="I8" s="7"/>
      <c r="J8" s="7"/>
      <c r="K8" s="26"/>
    </row>
    <row r="9" spans="6:11" ht="27" customHeight="1">
      <c r="F9" s="2"/>
      <c r="G9" s="31" t="s">
        <v>38</v>
      </c>
      <c r="H9" s="33" t="s">
        <v>39</v>
      </c>
      <c r="I9" s="35" t="s">
        <v>40</v>
      </c>
      <c r="J9" s="35" t="s">
        <v>41</v>
      </c>
      <c r="K9" s="21"/>
    </row>
    <row r="10" spans="6:11" ht="27" customHeight="1">
      <c r="F10" s="3"/>
      <c r="G10" s="32"/>
      <c r="H10" s="34"/>
      <c r="I10" s="34"/>
      <c r="J10" s="34"/>
      <c r="K10" s="6"/>
    </row>
    <row r="11" spans="6:11" ht="24.75">
      <c r="F11" s="8"/>
      <c r="G11" s="22"/>
      <c r="H11" s="23"/>
      <c r="I11" s="23"/>
      <c r="J11" s="23"/>
      <c r="K11" s="6"/>
    </row>
    <row r="12" spans="6:11" ht="24.75">
      <c r="F12" s="8"/>
      <c r="G12" s="22"/>
      <c r="H12" s="23"/>
      <c r="I12" s="23"/>
      <c r="J12" s="23"/>
      <c r="K12" s="6"/>
    </row>
    <row r="13" spans="1:11" ht="24.75">
      <c r="A13" s="1"/>
      <c r="B13" s="4"/>
      <c r="C13" s="1"/>
      <c r="D13" s="1"/>
      <c r="F13" s="8"/>
      <c r="G13" s="9" t="s">
        <v>37</v>
      </c>
      <c r="H13" s="29">
        <f>+H15+H45+H46</f>
        <v>831460923</v>
      </c>
      <c r="I13" s="29">
        <f>+I15+I45+I46</f>
        <v>711339304</v>
      </c>
      <c r="J13" s="29">
        <f>+J15+J45+J46</f>
        <v>543566006</v>
      </c>
      <c r="K13" s="6"/>
    </row>
    <row r="14" spans="1:11" ht="24">
      <c r="A14" s="1"/>
      <c r="B14" s="1"/>
      <c r="C14" s="1"/>
      <c r="D14" s="1"/>
      <c r="F14" s="8"/>
      <c r="G14" s="9"/>
      <c r="H14" s="27"/>
      <c r="I14" s="27"/>
      <c r="J14" s="27"/>
      <c r="K14" s="6"/>
    </row>
    <row r="15" spans="1:11" ht="24.75">
      <c r="A15" s="1"/>
      <c r="B15" s="4"/>
      <c r="C15" s="1"/>
      <c r="D15" s="1"/>
      <c r="F15" s="8"/>
      <c r="G15" s="10" t="s">
        <v>33</v>
      </c>
      <c r="H15" s="28">
        <v>150000000</v>
      </c>
      <c r="I15" s="28">
        <v>37955000</v>
      </c>
      <c r="J15" s="28">
        <v>37955000</v>
      </c>
      <c r="K15" s="6"/>
    </row>
    <row r="16" spans="1:11" ht="24.75">
      <c r="A16" s="1"/>
      <c r="B16" s="4"/>
      <c r="C16" s="1"/>
      <c r="D16" s="1"/>
      <c r="F16" s="8"/>
      <c r="G16" s="10" t="s">
        <v>2</v>
      </c>
      <c r="H16" s="30">
        <f>+H17+H20+H23+H27</f>
        <v>250000000</v>
      </c>
      <c r="I16" s="30">
        <f>+I17+I20+I23+I27</f>
        <v>250000000</v>
      </c>
      <c r="J16" s="30">
        <f>+J17+J20+J23+J27</f>
        <v>82227934</v>
      </c>
      <c r="K16" s="6"/>
    </row>
    <row r="17" spans="1:11" ht="24">
      <c r="A17" s="1"/>
      <c r="B17" s="4"/>
      <c r="C17" s="1"/>
      <c r="D17" s="1"/>
      <c r="F17" s="8"/>
      <c r="G17" s="11" t="s">
        <v>6</v>
      </c>
      <c r="H17" s="27">
        <f>SUM(H18:H19)</f>
        <v>0</v>
      </c>
      <c r="I17" s="27">
        <f>SUM(I18:I19)</f>
        <v>0</v>
      </c>
      <c r="J17" s="27">
        <f>SUM(J18:J19)</f>
        <v>0</v>
      </c>
      <c r="K17" s="6"/>
    </row>
    <row r="18" spans="1:11" ht="24">
      <c r="A18" s="1"/>
      <c r="B18" s="4"/>
      <c r="C18" s="1"/>
      <c r="D18" s="1"/>
      <c r="F18" s="8"/>
      <c r="G18" s="12" t="s">
        <v>7</v>
      </c>
      <c r="H18" s="27">
        <v>0</v>
      </c>
      <c r="I18" s="27">
        <v>0</v>
      </c>
      <c r="J18" s="27">
        <v>0</v>
      </c>
      <c r="K18" s="6"/>
    </row>
    <row r="19" spans="1:11" ht="24">
      <c r="A19" s="1"/>
      <c r="B19" s="4"/>
      <c r="C19" s="1"/>
      <c r="D19" s="1"/>
      <c r="F19" s="8"/>
      <c r="G19" s="12" t="s">
        <v>8</v>
      </c>
      <c r="H19" s="27">
        <v>0</v>
      </c>
      <c r="I19" s="27">
        <v>0</v>
      </c>
      <c r="J19" s="27">
        <v>0</v>
      </c>
      <c r="K19" s="6"/>
    </row>
    <row r="20" spans="1:11" ht="24">
      <c r="A20" s="1"/>
      <c r="B20" s="4"/>
      <c r="C20" s="1"/>
      <c r="D20" s="1"/>
      <c r="F20" s="8"/>
      <c r="G20" s="11" t="s">
        <v>9</v>
      </c>
      <c r="H20" s="27">
        <f>SUM(H21:H22)</f>
        <v>75000000</v>
      </c>
      <c r="I20" s="27">
        <f>SUM(I21:I22)</f>
        <v>75000000</v>
      </c>
      <c r="J20" s="27">
        <f>SUM(J21:J22)</f>
        <v>82227934</v>
      </c>
      <c r="K20" s="6"/>
    </row>
    <row r="21" spans="1:11" ht="24">
      <c r="A21" s="1"/>
      <c r="B21" s="4"/>
      <c r="C21" s="1"/>
      <c r="D21" s="1"/>
      <c r="F21" s="8"/>
      <c r="G21" s="12" t="s">
        <v>7</v>
      </c>
      <c r="H21" s="27">
        <v>75000000</v>
      </c>
      <c r="I21" s="27">
        <v>75000000</v>
      </c>
      <c r="J21" s="27">
        <v>82227934</v>
      </c>
      <c r="K21" s="6"/>
    </row>
    <row r="22" spans="1:11" ht="24">
      <c r="A22" s="1"/>
      <c r="B22" s="4"/>
      <c r="C22" s="1"/>
      <c r="D22" s="1"/>
      <c r="F22" s="8"/>
      <c r="G22" s="12" t="s">
        <v>8</v>
      </c>
      <c r="H22" s="27">
        <v>0</v>
      </c>
      <c r="I22" s="27">
        <v>0</v>
      </c>
      <c r="J22" s="27">
        <v>0</v>
      </c>
      <c r="K22" s="6"/>
    </row>
    <row r="23" spans="1:11" ht="24">
      <c r="A23" s="1"/>
      <c r="B23" s="4"/>
      <c r="C23" s="1"/>
      <c r="D23" s="1"/>
      <c r="F23" s="8"/>
      <c r="G23" s="11" t="s">
        <v>10</v>
      </c>
      <c r="H23" s="27">
        <f>SUM(H24:H26)</f>
        <v>175000000</v>
      </c>
      <c r="I23" s="27">
        <f>SUM(I24:I26)</f>
        <v>175000000</v>
      </c>
      <c r="J23" s="27">
        <f>SUM(J24:J26)</f>
        <v>0</v>
      </c>
      <c r="K23" s="6"/>
    </row>
    <row r="24" spans="1:11" ht="24">
      <c r="A24" s="1"/>
      <c r="B24" s="4"/>
      <c r="C24" s="1"/>
      <c r="D24" s="1"/>
      <c r="F24" s="8"/>
      <c r="G24" s="12" t="s">
        <v>11</v>
      </c>
      <c r="H24" s="27">
        <v>0</v>
      </c>
      <c r="I24" s="27">
        <v>0</v>
      </c>
      <c r="J24" s="27">
        <v>0</v>
      </c>
      <c r="K24" s="6"/>
    </row>
    <row r="25" spans="1:11" ht="24">
      <c r="A25" s="1"/>
      <c r="B25" s="4"/>
      <c r="C25" s="1"/>
      <c r="D25" s="1"/>
      <c r="F25" s="8"/>
      <c r="G25" s="12" t="s">
        <v>12</v>
      </c>
      <c r="H25" s="27">
        <v>0</v>
      </c>
      <c r="I25" s="27">
        <v>0</v>
      </c>
      <c r="J25" s="27">
        <v>0</v>
      </c>
      <c r="K25" s="6"/>
    </row>
    <row r="26" spans="1:11" ht="24">
      <c r="A26" s="1"/>
      <c r="B26" s="4"/>
      <c r="C26" s="1"/>
      <c r="D26" s="1"/>
      <c r="F26" s="8"/>
      <c r="G26" s="12" t="s">
        <v>13</v>
      </c>
      <c r="H26" s="27">
        <v>175000000</v>
      </c>
      <c r="I26" s="27">
        <v>175000000</v>
      </c>
      <c r="J26" s="27">
        <v>0</v>
      </c>
      <c r="K26" s="6"/>
    </row>
    <row r="27" spans="1:11" ht="24">
      <c r="A27" s="1"/>
      <c r="B27" s="4"/>
      <c r="C27" s="1"/>
      <c r="D27" s="1"/>
      <c r="F27" s="8"/>
      <c r="G27" s="11" t="s">
        <v>14</v>
      </c>
      <c r="H27" s="27">
        <f>SUM(H28:H29)</f>
        <v>0</v>
      </c>
      <c r="I27" s="27">
        <f>SUM(I28:I29)</f>
        <v>0</v>
      </c>
      <c r="J27" s="27">
        <f>SUM(J28:J29)</f>
        <v>0</v>
      </c>
      <c r="K27" s="6"/>
    </row>
    <row r="28" spans="1:11" ht="24">
      <c r="A28" s="1"/>
      <c r="B28" s="4"/>
      <c r="C28" s="1"/>
      <c r="D28" s="1"/>
      <c r="F28" s="8"/>
      <c r="G28" s="12" t="s">
        <v>15</v>
      </c>
      <c r="H28" s="27">
        <v>0</v>
      </c>
      <c r="I28" s="27">
        <v>0</v>
      </c>
      <c r="J28" s="27">
        <v>0</v>
      </c>
      <c r="K28" s="6"/>
    </row>
    <row r="29" spans="1:11" ht="24">
      <c r="A29" s="1"/>
      <c r="B29" s="4"/>
      <c r="C29" s="1"/>
      <c r="D29" s="1"/>
      <c r="F29" s="8"/>
      <c r="G29" s="12" t="s">
        <v>16</v>
      </c>
      <c r="H29" s="27">
        <v>0</v>
      </c>
      <c r="I29" s="27">
        <v>0</v>
      </c>
      <c r="J29" s="27">
        <v>0</v>
      </c>
      <c r="K29" s="6"/>
    </row>
    <row r="30" spans="1:11" ht="24.75">
      <c r="A30" s="1"/>
      <c r="B30" s="4"/>
      <c r="C30" s="1"/>
      <c r="D30" s="1"/>
      <c r="F30" s="8"/>
      <c r="G30" s="13" t="s">
        <v>1</v>
      </c>
      <c r="H30" s="30">
        <f>SUM(H31:H32)</f>
        <v>0</v>
      </c>
      <c r="I30" s="30">
        <f>SUM(I31:I32)</f>
        <v>0</v>
      </c>
      <c r="J30" s="30">
        <f>SUM(J31:J32)</f>
        <v>0</v>
      </c>
      <c r="K30" s="6"/>
    </row>
    <row r="31" spans="1:11" ht="24">
      <c r="A31" s="1"/>
      <c r="B31" s="4"/>
      <c r="C31" s="1"/>
      <c r="D31" s="1"/>
      <c r="E31" s="1"/>
      <c r="F31" s="8"/>
      <c r="G31" s="14" t="s">
        <v>17</v>
      </c>
      <c r="H31" s="27">
        <v>0</v>
      </c>
      <c r="I31" s="27">
        <v>0</v>
      </c>
      <c r="J31" s="27">
        <v>0</v>
      </c>
      <c r="K31" s="6"/>
    </row>
    <row r="32" spans="1:11" ht="24">
      <c r="A32" s="1"/>
      <c r="B32" s="4"/>
      <c r="C32" s="1"/>
      <c r="D32" s="1"/>
      <c r="E32" s="1"/>
      <c r="F32" s="8"/>
      <c r="G32" s="11" t="s">
        <v>18</v>
      </c>
      <c r="H32" s="27">
        <v>0</v>
      </c>
      <c r="I32" s="27">
        <v>0</v>
      </c>
      <c r="J32" s="27">
        <v>0</v>
      </c>
      <c r="K32" s="6"/>
    </row>
    <row r="33" spans="1:11" ht="24.75">
      <c r="A33" s="1"/>
      <c r="B33" s="4"/>
      <c r="C33" s="1"/>
      <c r="D33" s="1"/>
      <c r="F33" s="8"/>
      <c r="G33" s="10" t="s">
        <v>5</v>
      </c>
      <c r="H33" s="30">
        <f>+H34+H37</f>
        <v>431460923</v>
      </c>
      <c r="I33" s="30">
        <f>+I34+I37</f>
        <v>423384304</v>
      </c>
      <c r="J33" s="30">
        <f>+J34+J37</f>
        <v>423383072</v>
      </c>
      <c r="K33" s="6"/>
    </row>
    <row r="34" spans="1:11" ht="24">
      <c r="A34" s="1"/>
      <c r="B34" s="4"/>
      <c r="C34" s="1"/>
      <c r="D34" s="1"/>
      <c r="F34" s="8"/>
      <c r="G34" s="15" t="s">
        <v>19</v>
      </c>
      <c r="H34" s="27">
        <f>SUM(H35:H36)</f>
        <v>0</v>
      </c>
      <c r="I34" s="27">
        <f>SUM(I35:I36)</f>
        <v>0</v>
      </c>
      <c r="J34" s="27">
        <f>SUM(J35:J36)</f>
        <v>0</v>
      </c>
      <c r="K34" s="6"/>
    </row>
    <row r="35" spans="1:11" ht="24">
      <c r="A35" s="1"/>
      <c r="B35" s="4"/>
      <c r="C35" s="1"/>
      <c r="D35" s="1"/>
      <c r="F35" s="8"/>
      <c r="G35" s="12" t="s">
        <v>20</v>
      </c>
      <c r="H35" s="27">
        <v>0</v>
      </c>
      <c r="I35" s="27">
        <v>0</v>
      </c>
      <c r="J35" s="27">
        <v>0</v>
      </c>
      <c r="K35" s="6"/>
    </row>
    <row r="36" spans="1:11" ht="24">
      <c r="A36" s="1"/>
      <c r="B36" s="4"/>
      <c r="C36" s="1"/>
      <c r="D36" s="1"/>
      <c r="F36" s="8"/>
      <c r="G36" s="12" t="s">
        <v>21</v>
      </c>
      <c r="H36" s="27">
        <v>0</v>
      </c>
      <c r="I36" s="27">
        <v>0</v>
      </c>
      <c r="J36" s="27">
        <v>0</v>
      </c>
      <c r="K36" s="6"/>
    </row>
    <row r="37" spans="1:11" ht="24">
      <c r="A37" s="1"/>
      <c r="B37" s="4"/>
      <c r="C37" s="1"/>
      <c r="D37" s="1"/>
      <c r="F37" s="8"/>
      <c r="G37" s="11" t="s">
        <v>22</v>
      </c>
      <c r="H37" s="27">
        <f>+H38+H41+H42+H43+H44</f>
        <v>431460923</v>
      </c>
      <c r="I37" s="27">
        <f>+I38+I41+I42+I43+I44</f>
        <v>423384304</v>
      </c>
      <c r="J37" s="27">
        <f>+J38+J41+J42+J43+J44</f>
        <v>423383072</v>
      </c>
      <c r="K37" s="6"/>
    </row>
    <row r="38" spans="1:11" ht="24">
      <c r="A38" s="1"/>
      <c r="B38" s="4"/>
      <c r="C38" s="1"/>
      <c r="D38" s="1"/>
      <c r="F38" s="8"/>
      <c r="G38" s="16" t="s">
        <v>23</v>
      </c>
      <c r="H38" s="27">
        <f>SUM(H39:H40)</f>
        <v>384082249</v>
      </c>
      <c r="I38" s="27">
        <f>SUM(I39:I40)</f>
        <v>382731317</v>
      </c>
      <c r="J38" s="27">
        <f>SUM(J39:J40)</f>
        <v>382730085</v>
      </c>
      <c r="K38" s="6"/>
    </row>
    <row r="39" spans="1:11" ht="24">
      <c r="A39" s="1"/>
      <c r="B39" s="4"/>
      <c r="C39" s="1"/>
      <c r="D39" s="1"/>
      <c r="F39" s="8"/>
      <c r="G39" s="17" t="s">
        <v>24</v>
      </c>
      <c r="H39" s="27">
        <v>305921780</v>
      </c>
      <c r="I39" s="27">
        <v>299149986</v>
      </c>
      <c r="J39" s="27">
        <v>299149986</v>
      </c>
      <c r="K39" s="6"/>
    </row>
    <row r="40" spans="1:11" ht="24">
      <c r="A40" s="1"/>
      <c r="B40" s="4"/>
      <c r="C40" s="1"/>
      <c r="D40" s="1"/>
      <c r="F40" s="8"/>
      <c r="G40" s="18" t="s">
        <v>13</v>
      </c>
      <c r="H40" s="27">
        <v>78160469</v>
      </c>
      <c r="I40" s="27">
        <v>83581331</v>
      </c>
      <c r="J40" s="27">
        <v>83580099</v>
      </c>
      <c r="K40" s="6"/>
    </row>
    <row r="41" spans="1:11" ht="24">
      <c r="A41" s="1"/>
      <c r="B41" s="4"/>
      <c r="C41" s="1"/>
      <c r="D41" s="1"/>
      <c r="F41" s="8"/>
      <c r="G41" s="12" t="s">
        <v>25</v>
      </c>
      <c r="H41" s="27">
        <v>47378674</v>
      </c>
      <c r="I41" s="27">
        <v>40652987</v>
      </c>
      <c r="J41" s="27">
        <v>40652987</v>
      </c>
      <c r="K41" s="6"/>
    </row>
    <row r="42" spans="1:11" ht="24">
      <c r="A42" s="1"/>
      <c r="B42" s="4"/>
      <c r="C42" s="1"/>
      <c r="D42" s="1"/>
      <c r="F42" s="8"/>
      <c r="G42" s="12" t="s">
        <v>26</v>
      </c>
      <c r="H42" s="27">
        <v>0</v>
      </c>
      <c r="I42" s="27">
        <v>0</v>
      </c>
      <c r="J42" s="27">
        <v>0</v>
      </c>
      <c r="K42" s="6"/>
    </row>
    <row r="43" spans="1:11" ht="24">
      <c r="A43" s="1"/>
      <c r="B43" s="4"/>
      <c r="C43" s="1"/>
      <c r="D43" s="1"/>
      <c r="F43" s="8"/>
      <c r="G43" s="12" t="s">
        <v>27</v>
      </c>
      <c r="H43" s="27">
        <v>0</v>
      </c>
      <c r="I43" s="27">
        <v>0</v>
      </c>
      <c r="J43" s="27">
        <v>0</v>
      </c>
      <c r="K43" s="6"/>
    </row>
    <row r="44" spans="1:11" ht="24">
      <c r="A44" s="1"/>
      <c r="B44" s="4"/>
      <c r="C44" s="1"/>
      <c r="D44" s="1"/>
      <c r="F44" s="8"/>
      <c r="G44" s="16" t="s">
        <v>28</v>
      </c>
      <c r="H44" s="27">
        <v>0</v>
      </c>
      <c r="I44" s="27">
        <v>0</v>
      </c>
      <c r="J44" s="27">
        <v>0</v>
      </c>
      <c r="K44" s="6"/>
    </row>
    <row r="45" spans="1:11" ht="24.75">
      <c r="A45" s="1"/>
      <c r="B45" s="4"/>
      <c r="C45" s="1"/>
      <c r="D45" s="1"/>
      <c r="F45" s="8"/>
      <c r="G45" s="10" t="s">
        <v>3</v>
      </c>
      <c r="H45" s="30">
        <f>+H16+H30+H33</f>
        <v>681460923</v>
      </c>
      <c r="I45" s="30">
        <f>+I16+I30+I33</f>
        <v>673384304</v>
      </c>
      <c r="J45" s="30">
        <f>+J16+J30+J33</f>
        <v>505611006</v>
      </c>
      <c r="K45" s="6"/>
    </row>
    <row r="46" spans="1:11" ht="24.75">
      <c r="A46" s="1"/>
      <c r="B46" s="4"/>
      <c r="C46" s="1"/>
      <c r="D46" s="1"/>
      <c r="F46" s="8"/>
      <c r="G46" s="10" t="s">
        <v>4</v>
      </c>
      <c r="H46" s="30">
        <f>SUM(H47:H48)</f>
        <v>0</v>
      </c>
      <c r="I46" s="30">
        <f>SUM(I47:I48)</f>
        <v>0</v>
      </c>
      <c r="J46" s="30">
        <f>SUM(J47:J48)</f>
        <v>0</v>
      </c>
      <c r="K46" s="6"/>
    </row>
    <row r="47" spans="1:11" ht="24">
      <c r="A47" s="1"/>
      <c r="B47" s="4"/>
      <c r="C47" s="1"/>
      <c r="D47" s="1"/>
      <c r="F47" s="8"/>
      <c r="G47" s="11" t="s">
        <v>29</v>
      </c>
      <c r="H47" s="27">
        <v>0</v>
      </c>
      <c r="I47" s="27">
        <v>0</v>
      </c>
      <c r="J47" s="27">
        <v>0</v>
      </c>
      <c r="K47" s="6"/>
    </row>
    <row r="48" spans="1:11" ht="24">
      <c r="A48" s="1"/>
      <c r="B48" s="4"/>
      <c r="C48" s="1"/>
      <c r="D48" s="1"/>
      <c r="F48" s="8"/>
      <c r="G48" s="11" t="s">
        <v>30</v>
      </c>
      <c r="H48" s="27">
        <v>0</v>
      </c>
      <c r="I48" s="27">
        <v>0</v>
      </c>
      <c r="J48" s="27">
        <v>0</v>
      </c>
      <c r="K48" s="6"/>
    </row>
    <row r="49" spans="6:11" ht="24">
      <c r="F49" s="19"/>
      <c r="G49" s="20"/>
      <c r="H49" s="24"/>
      <c r="I49" s="24"/>
      <c r="J49" s="24"/>
      <c r="K49" s="6"/>
    </row>
    <row r="50" spans="7:10" ht="53.25" customHeight="1">
      <c r="G50" s="36" t="s">
        <v>42</v>
      </c>
      <c r="H50" s="37"/>
      <c r="I50" s="37"/>
      <c r="J50" s="37"/>
    </row>
    <row r="51" ht="24">
      <c r="G51" s="25" t="s">
        <v>43</v>
      </c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diana_villalobos</cp:lastModifiedBy>
  <cp:lastPrinted>2014-04-05T02:29:34Z</cp:lastPrinted>
  <dcterms:created xsi:type="dcterms:W3CDTF">1998-09-01T19:13:23Z</dcterms:created>
  <dcterms:modified xsi:type="dcterms:W3CDTF">2014-04-14T23:20:59Z</dcterms:modified>
  <cp:category/>
  <cp:version/>
  <cp:contentType/>
  <cp:contentStatus/>
</cp:coreProperties>
</file>