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0545" activeTab="0"/>
  </bookViews>
  <sheets>
    <sheet name="EAA" sheetId="1" r:id="rId1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<sst xmlns="http://schemas.openxmlformats.org/spreadsheetml/2006/main" count="41" uniqueCount="40">
  <si>
    <t>Cuenta de la Hacienda Pública Federal 2013</t>
  </si>
  <si>
    <t>Estado Analítico del Activo</t>
  </si>
  <si>
    <t>Del 1o de enero al 31 de diciembre de 2013</t>
  </si>
  <si>
    <t>(Pesos)</t>
  </si>
  <si>
    <t>Ente Público:</t>
  </si>
  <si>
    <t>LABORATORIOS DE BIOLÓGICOS Y REACTIVOS DE MÉXICO, S. A. DE C. 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</si>
  <si>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</si>
  <si>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</si>
  <si>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</si>
  <si>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</si>
  <si>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</si>
  <si>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</si>
  <si>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</si>
  <si>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</si>
  <si>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</si>
  <si>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</si>
  <si>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</si>
  <si>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</si>
  <si>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</si>
  <si>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</si>
  <si>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</si>
  <si>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</si>
  <si>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</si>
  <si>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</si>
  <si>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</si>
  <si>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</si>
  <si>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</si>
  <si>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</si>
  <si>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</si>
  <si>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</si>
  <si>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</si>
  <si>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</si>
  <si>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</si>
  <si>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</si>
  <si>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</si>
  <si>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</si>
  <si>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C.P. Gustavo Serrano López</t>
  </si>
  <si>
    <t>Mtro. Esteban O. Camacho del Monte</t>
  </si>
  <si>
    <t>Director General Adjunto de Administración y Finanzas</t>
  </si>
  <si>
    <t>Director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</si>
</sst>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5" fillId="33" borderId="1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6" fillId="34" borderId="11" xfId="56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56" applyFont="1" applyFill="1" applyBorder="1" applyAlignment="1">
      <alignment horizontal="center" vertical="center" wrapText="1"/>
      <protection/>
    </xf>
    <xf numFmtId="0" fontId="6" fillId="34" borderId="13" xfId="56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/>
    </xf>
    <xf numFmtId="0" fontId="6" fillId="34" borderId="14" xfId="56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56" applyFont="1" applyFill="1" applyBorder="1" applyAlignment="1">
      <alignment horizontal="center" vertical="center" wrapText="1"/>
      <protection/>
    </xf>
    <xf numFmtId="0" fontId="6" fillId="34" borderId="15" xfId="56" applyFont="1" applyFill="1" applyBorder="1" applyAlignment="1">
      <alignment horizontal="center" vertical="center" wrapText="1"/>
      <protection/>
    </xf>
    <xf numFmtId="0" fontId="7" fillId="33" borderId="16" xfId="0" applyFont="1" applyFill="1" applyBorder="1" applyAlignment="1">
      <alignment vertical="top"/>
    </xf>
    <xf numFmtId="3" fontId="7" fillId="33" borderId="0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8" fillId="33" borderId="16" xfId="0" applyFont="1" applyFill="1" applyBorder="1" applyAlignment="1">
      <alignment vertical="top"/>
    </xf>
    <xf numFmtId="3" fontId="7" fillId="33" borderId="0" xfId="47" applyNumberFormat="1" applyFont="1" applyFill="1" applyBorder="1" applyAlignment="1">
      <alignment vertical="top"/>
    </xf>
    <xf numFmtId="0" fontId="8" fillId="33" borderId="17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3" fontId="2" fillId="33" borderId="0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vertical="top"/>
    </xf>
    <xf numFmtId="3" fontId="5" fillId="33" borderId="0" xfId="47" applyNumberFormat="1" applyFont="1" applyFill="1" applyBorder="1" applyAlignment="1" applyProtection="1">
      <alignment vertical="top"/>
      <protection locked="0"/>
    </xf>
    <xf numFmtId="3" fontId="5" fillId="33" borderId="0" xfId="47" applyNumberFormat="1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3" fontId="2" fillId="33" borderId="0" xfId="47" applyNumberFormat="1" applyFont="1" applyFill="1" applyBorder="1" applyAlignment="1">
      <alignment vertical="top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7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 applyProtection="1">
      <alignment horizontal="center" vertical="top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7" xfId="15" applyNumberFormat="1" applyFont="1" applyFill="1" applyBorder="1" applyAlignment="1">
      <alignment horizontal="center" vertical="top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6" fillId="34" borderId="12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3" fillId="33" borderId="17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</cellXfs>
  <cellStyles count="5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rmal 3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C7" sqref="C7:G7"/>
    </sheetView>
  </sheetViews>
  <sheetFormatPr defaultColWidth="11.421875" defaultRowHeight="15"/>
  <cols>
    <col min="1" max="1" width="1.1484375" style="5" customWidth="1"/>
    <col min="2" max="2" width="11.7109375" style="5" customWidth="1"/>
    <col min="3" max="3" width="45.7109375" style="5" customWidth="1"/>
    <col min="4" max="4" width="19.140625" style="36" customWidth="1"/>
    <col min="5" max="5" width="19.28125" style="5" customWidth="1"/>
    <col min="6" max="6" width="19.00390625" style="5" customWidth="1"/>
    <col min="7" max="7" width="21.28125" style="5" customWidth="1"/>
    <col min="8" max="8" width="18.7109375" style="5" customWidth="1"/>
    <col min="9" max="9" width="1.1484375" style="5" customWidth="1"/>
    <col min="10" max="16384" width="11.421875" style="5" customWidth="1"/>
  </cols>
  <sheetData>
    <row r="1" spans="2:11" s="1" customFormat="1" ht="6" customHeight="1">
      <c r="B1" s="2"/>
      <c r="C1" s="66"/>
      <c r="D1" s="66"/>
      <c r="E1" s="66"/>
      <c r="F1" s="67"/>
      <c r="G1" s="67"/>
      <c r="H1" s="67"/>
      <c r="I1" s="3"/>
      <c r="J1" s="67"/>
      <c r="K1" s="67"/>
    </row>
    <row r="2" s="1" customFormat="1" ht="6" customHeight="1">
      <c r="B2" s="2"/>
    </row>
    <row r="3" spans="2:11" s="1" customFormat="1" ht="13.5" customHeight="1">
      <c r="B3" s="4"/>
      <c r="C3" s="59" t="s">
        <v>0</v>
      </c>
      <c r="D3" s="59"/>
      <c r="E3" s="59"/>
      <c r="F3" s="59"/>
      <c r="G3" s="59"/>
      <c r="H3" s="4"/>
      <c r="I3" s="4"/>
      <c r="J3" s="5"/>
      <c r="K3" s="5"/>
    </row>
    <row r="4" spans="2:11" s="1" customFormat="1" ht="13.5" customHeight="1">
      <c r="B4" s="4"/>
      <c r="C4" s="59" t="s">
        <v>1</v>
      </c>
      <c r="D4" s="59"/>
      <c r="E4" s="59"/>
      <c r="F4" s="59"/>
      <c r="G4" s="59"/>
      <c r="H4" s="4"/>
      <c r="I4" s="4"/>
      <c r="J4" s="5"/>
      <c r="K4" s="5"/>
    </row>
    <row r="5" spans="2:11" s="1" customFormat="1" ht="13.5" customHeight="1">
      <c r="B5" s="4"/>
      <c r="C5" s="59" t="s">
        <v>2</v>
      </c>
      <c r="D5" s="59"/>
      <c r="E5" s="59"/>
      <c r="F5" s="59"/>
      <c r="G5" s="59"/>
      <c r="H5" s="4"/>
      <c r="I5" s="4"/>
      <c r="J5" s="5"/>
      <c r="K5" s="5"/>
    </row>
    <row r="6" spans="2:11" s="1" customFormat="1" ht="13.5" customHeight="1">
      <c r="B6" s="4"/>
      <c r="C6" s="59" t="s">
        <v>3</v>
      </c>
      <c r="D6" s="59"/>
      <c r="E6" s="59"/>
      <c r="F6" s="59"/>
      <c r="G6" s="59"/>
      <c r="H6" s="4"/>
      <c r="I6" s="4"/>
      <c r="J6" s="5"/>
      <c r="K6" s="5"/>
    </row>
    <row r="7" spans="1:13" s="1" customFormat="1" ht="19.5" customHeight="1">
      <c r="A7" s="6"/>
      <c r="B7" s="7" t="s">
        <v>4</v>
      </c>
      <c r="C7" s="60" t="s">
        <v>5</v>
      </c>
      <c r="D7" s="60"/>
      <c r="E7" s="60"/>
      <c r="F7" s="60"/>
      <c r="G7" s="60"/>
      <c r="H7" s="8"/>
      <c r="I7" s="9"/>
      <c r="J7" s="9"/>
      <c r="K7" s="9"/>
      <c r="L7" s="9"/>
      <c r="M7" s="9"/>
    </row>
    <row r="8" spans="1:9" s="1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14" customFormat="1" ht="27">
      <c r="A10" s="10"/>
      <c r="B10" s="62" t="s">
        <v>6</v>
      </c>
      <c r="C10" s="62"/>
      <c r="D10" s="11" t="s">
        <v>7</v>
      </c>
      <c r="E10" s="11" t="s">
        <v>8</v>
      </c>
      <c r="F10" s="12" t="s">
        <v>9</v>
      </c>
      <c r="G10" s="12" t="s">
        <v>10</v>
      </c>
      <c r="H10" s="12" t="s">
        <v>11</v>
      </c>
      <c r="I10" s="13"/>
    </row>
    <row r="11" spans="1:9" s="14" customFormat="1" ht="13.5">
      <c r="A11" s="15"/>
      <c r="B11" s="63"/>
      <c r="C11" s="63"/>
      <c r="D11" s="16">
        <v>1</v>
      </c>
      <c r="E11" s="16">
        <v>2</v>
      </c>
      <c r="F11" s="17">
        <v>3</v>
      </c>
      <c r="G11" s="17" t="s">
        <v>12</v>
      </c>
      <c r="H11" s="17" t="s">
        <v>13</v>
      </c>
      <c r="I11" s="18"/>
    </row>
    <row r="12" spans="1:9" s="1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5"/>
      <c r="K13" s="5"/>
    </row>
    <row r="14" spans="1:11" s="1" customFormat="1" ht="13.5">
      <c r="A14" s="19"/>
      <c r="B14" s="48" t="s">
        <v>14</v>
      </c>
      <c r="C14" s="48"/>
      <c r="D14" s="20"/>
      <c r="E14" s="20"/>
      <c r="F14" s="20"/>
      <c r="G14" s="20"/>
      <c r="H14" s="20"/>
      <c r="I14" s="21"/>
      <c r="J14" s="5"/>
      <c r="K14" s="5"/>
    </row>
    <row r="15" spans="1:11" s="1" customFormat="1" ht="4.5" customHeight="1">
      <c r="A15" s="19"/>
      <c r="B15" s="22"/>
      <c r="C15" s="22"/>
      <c r="D15" s="20"/>
      <c r="E15" s="20"/>
      <c r="F15" s="20"/>
      <c r="G15" s="20"/>
      <c r="H15" s="20"/>
      <c r="I15" s="21"/>
      <c r="J15" s="5"/>
      <c r="K15" s="5"/>
    </row>
    <row r="16" spans="1:11" s="1" customFormat="1" ht="13.5">
      <c r="A16" s="23"/>
      <c r="B16" s="55" t="s">
        <v>15</v>
      </c>
      <c r="C16" s="55"/>
      <c r="D16" s="24">
        <f>SUM(D18:D24)</f>
        <v>1518945783</v>
      </c>
      <c r="E16" s="24">
        <f>SUM(E18:E24)</f>
        <v>22882647311</v>
      </c>
      <c r="F16" s="24">
        <f>SUM(F18:F24)</f>
        <v>23139176746</v>
      </c>
      <c r="G16" s="24">
        <f>D16+E16-F16</f>
        <v>1262416348</v>
      </c>
      <c r="H16" s="24">
        <f>G16-D16</f>
        <v>-256529435</v>
      </c>
      <c r="I16" s="25"/>
      <c r="J16" s="5"/>
      <c r="K16" s="5"/>
    </row>
    <row r="17" spans="1:11" s="1" customFormat="1" ht="4.5" customHeight="1">
      <c r="A17" s="26"/>
      <c r="B17" s="2"/>
      <c r="C17" s="2"/>
      <c r="D17" s="27"/>
      <c r="E17" s="27"/>
      <c r="F17" s="27"/>
      <c r="G17" s="27"/>
      <c r="H17" s="27"/>
      <c r="I17" s="28"/>
      <c r="J17" s="5"/>
      <c r="K17" s="5"/>
    </row>
    <row r="18" spans="1:11" s="1" customFormat="1" ht="19.5" customHeight="1">
      <c r="A18" s="26"/>
      <c r="B18" s="47" t="s">
        <v>16</v>
      </c>
      <c r="C18" s="47"/>
      <c r="D18" s="29">
        <v>182777227</v>
      </c>
      <c r="E18" s="29">
        <v>13943501466</v>
      </c>
      <c r="F18" s="29">
        <v>13899279404</v>
      </c>
      <c r="G18" s="30">
        <f aca="true" t="shared" si="0" ref="G18:G24">D18+E18-F18</f>
        <v>226999289</v>
      </c>
      <c r="H18" s="30">
        <f aca="true" t="shared" si="1" ref="H18:H24">G18-D18</f>
        <v>44222062</v>
      </c>
      <c r="I18" s="28"/>
      <c r="J18" s="5"/>
      <c r="K18" s="5"/>
    </row>
    <row r="19" spans="1:11" s="1" customFormat="1" ht="19.5" customHeight="1">
      <c r="A19" s="26"/>
      <c r="B19" s="47" t="s">
        <v>17</v>
      </c>
      <c r="C19" s="47"/>
      <c r="D19" s="29">
        <v>953885406</v>
      </c>
      <c r="E19" s="29">
        <v>3739850549</v>
      </c>
      <c r="F19" s="29">
        <v>4143197351</v>
      </c>
      <c r="G19" s="30">
        <f t="shared" si="0"/>
        <v>550538604</v>
      </c>
      <c r="H19" s="30">
        <f t="shared" si="1"/>
        <v>-403346802</v>
      </c>
      <c r="I19" s="28"/>
      <c r="J19" s="5"/>
      <c r="K19" s="5"/>
    </row>
    <row r="20" spans="1:11" s="1" customFormat="1" ht="19.5" customHeight="1">
      <c r="A20" s="26"/>
      <c r="B20" s="47" t="s">
        <v>18</v>
      </c>
      <c r="C20" s="47"/>
      <c r="D20" s="29">
        <v>5266725</v>
      </c>
      <c r="E20" s="29">
        <v>17096508</v>
      </c>
      <c r="F20" s="29">
        <v>16284859</v>
      </c>
      <c r="G20" s="30">
        <f t="shared" si="0"/>
        <v>6078374</v>
      </c>
      <c r="H20" s="30">
        <f t="shared" si="1"/>
        <v>811649</v>
      </c>
      <c r="I20" s="28"/>
      <c r="J20" s="5"/>
      <c r="K20" s="5"/>
    </row>
    <row r="21" spans="1:14" s="1" customFormat="1" ht="19.5" customHeight="1">
      <c r="A21" s="26"/>
      <c r="B21" s="47" t="s">
        <v>19</v>
      </c>
      <c r="C21" s="47"/>
      <c r="D21" s="29">
        <v>369372631</v>
      </c>
      <c r="E21" s="29">
        <v>5049865756</v>
      </c>
      <c r="F21" s="29">
        <v>4937862934</v>
      </c>
      <c r="G21" s="30">
        <f t="shared" si="0"/>
        <v>481375453</v>
      </c>
      <c r="H21" s="30">
        <f t="shared" si="1"/>
        <v>112002822</v>
      </c>
      <c r="I21" s="28"/>
      <c r="J21" s="5"/>
      <c r="K21" s="5"/>
      <c r="N21" s="1" t="s">
        <v>20</v>
      </c>
    </row>
    <row r="22" spans="1:11" s="1" customFormat="1" ht="19.5" customHeight="1">
      <c r="A22" s="26"/>
      <c r="B22" s="47" t="s">
        <v>21</v>
      </c>
      <c r="C22" s="47"/>
      <c r="D22" s="29">
        <v>4535639</v>
      </c>
      <c r="E22" s="29">
        <v>16525460</v>
      </c>
      <c r="F22" s="29">
        <v>16127570</v>
      </c>
      <c r="G22" s="30">
        <f t="shared" si="0"/>
        <v>4933529</v>
      </c>
      <c r="H22" s="30">
        <f t="shared" si="1"/>
        <v>397890</v>
      </c>
      <c r="I22" s="28"/>
      <c r="J22" s="5"/>
      <c r="K22" s="5"/>
    </row>
    <row r="23" spans="1:12" s="1" customFormat="1" ht="19.5" customHeight="1">
      <c r="A23" s="26"/>
      <c r="B23" s="47" t="s">
        <v>22</v>
      </c>
      <c r="C23" s="47"/>
      <c r="D23" s="29">
        <v>-12210407</v>
      </c>
      <c r="E23" s="29">
        <v>29436576</v>
      </c>
      <c r="F23" s="29">
        <v>33512336</v>
      </c>
      <c r="G23" s="30">
        <f t="shared" si="0"/>
        <v>-16286167</v>
      </c>
      <c r="H23" s="30">
        <f t="shared" si="1"/>
        <v>-4075760</v>
      </c>
      <c r="I23" s="28"/>
      <c r="J23" s="5"/>
      <c r="K23" s="5"/>
      <c r="L23" s="1" t="s">
        <v>20</v>
      </c>
    </row>
    <row r="24" spans="1:9" ht="19.5" customHeight="1">
      <c r="A24" s="26"/>
      <c r="B24" s="47" t="s">
        <v>23</v>
      </c>
      <c r="C24" s="47"/>
      <c r="D24" s="29">
        <v>15318562</v>
      </c>
      <c r="E24" s="29">
        <v>86370996</v>
      </c>
      <c r="F24" s="29">
        <v>92912292</v>
      </c>
      <c r="G24" s="30">
        <f t="shared" si="0"/>
        <v>8777266</v>
      </c>
      <c r="H24" s="30">
        <f t="shared" si="1"/>
        <v>-6541296</v>
      </c>
      <c r="I24" s="28"/>
    </row>
    <row r="25" spans="1:9" ht="12">
      <c r="A25" s="26"/>
      <c r="B25" s="31"/>
      <c r="C25" s="31"/>
      <c r="D25" s="32"/>
      <c r="E25" s="32"/>
      <c r="F25" s="32"/>
      <c r="G25" s="32"/>
      <c r="H25" s="32"/>
      <c r="I25" s="28"/>
    </row>
    <row r="26" spans="1:9" ht="13.5">
      <c r="A26" s="23"/>
      <c r="B26" s="55" t="s">
        <v>24</v>
      </c>
      <c r="C26" s="55"/>
      <c r="D26" s="24">
        <f>SUM(D28:D36)</f>
        <v>1284399598</v>
      </c>
      <c r="E26" s="24">
        <f>SUM(E28:E36)</f>
        <v>88765003</v>
      </c>
      <c r="F26" s="24">
        <f>SUM(F28:F36)</f>
        <v>101350927</v>
      </c>
      <c r="G26" s="24">
        <f>D26+E26-F26</f>
        <v>1271813674</v>
      </c>
      <c r="H26" s="24">
        <f>G26-D26</f>
        <v>-12585924</v>
      </c>
      <c r="I26" s="25"/>
    </row>
    <row r="27" spans="1:9" ht="4.5" customHeight="1">
      <c r="A27" s="26"/>
      <c r="B27" s="2"/>
      <c r="C27" s="31"/>
      <c r="D27" s="27"/>
      <c r="E27" s="27"/>
      <c r="F27" s="27"/>
      <c r="G27" s="27"/>
      <c r="H27" s="27"/>
      <c r="I27" s="28"/>
    </row>
    <row r="28" spans="1:9" ht="19.5" customHeight="1">
      <c r="A28" s="26"/>
      <c r="B28" s="47" t="s">
        <v>25</v>
      </c>
      <c r="C28" s="47"/>
      <c r="D28" s="29">
        <v>0</v>
      </c>
      <c r="E28" s="29">
        <v>0</v>
      </c>
      <c r="F28" s="29">
        <v>0</v>
      </c>
      <c r="G28" s="30">
        <f aca="true" t="shared" si="2" ref="G28:G36">D28+E28-F28</f>
        <v>0</v>
      </c>
      <c r="H28" s="30">
        <f aca="true" t="shared" si="3" ref="H28:H36">G28-D28</f>
        <v>0</v>
      </c>
      <c r="I28" s="28"/>
    </row>
    <row r="29" spans="1:9" ht="19.5" customHeight="1">
      <c r="A29" s="26"/>
      <c r="B29" s="47" t="s">
        <v>26</v>
      </c>
      <c r="C29" s="47"/>
      <c r="D29" s="29">
        <v>46437832</v>
      </c>
      <c r="E29" s="29">
        <v>7295925</v>
      </c>
      <c r="F29" s="29">
        <v>6783775</v>
      </c>
      <c r="G29" s="30">
        <f t="shared" si="2"/>
        <v>46949982</v>
      </c>
      <c r="H29" s="30">
        <f t="shared" si="3"/>
        <v>512150</v>
      </c>
      <c r="I29" s="28"/>
    </row>
    <row r="30" spans="1:9" ht="19.5" customHeight="1">
      <c r="A30" s="26"/>
      <c r="B30" s="47" t="s">
        <v>27</v>
      </c>
      <c r="C30" s="47"/>
      <c r="D30" s="29">
        <v>853014470</v>
      </c>
      <c r="E30" s="29">
        <v>2499999</v>
      </c>
      <c r="F30" s="29">
        <v>2037941</v>
      </c>
      <c r="G30" s="30">
        <f t="shared" si="2"/>
        <v>853476528</v>
      </c>
      <c r="H30" s="30">
        <f t="shared" si="3"/>
        <v>462058</v>
      </c>
      <c r="I30" s="28"/>
    </row>
    <row r="31" spans="1:9" ht="19.5" customHeight="1">
      <c r="A31" s="26"/>
      <c r="B31" s="47" t="s">
        <v>28</v>
      </c>
      <c r="C31" s="47"/>
      <c r="D31" s="29">
        <v>572770353</v>
      </c>
      <c r="E31" s="29">
        <v>22195376</v>
      </c>
      <c r="F31" s="29">
        <v>33416436</v>
      </c>
      <c r="G31" s="30">
        <f t="shared" si="2"/>
        <v>561549293</v>
      </c>
      <c r="H31" s="30">
        <f t="shared" si="3"/>
        <v>-11221060</v>
      </c>
      <c r="I31" s="28"/>
    </row>
    <row r="32" spans="1:9" ht="19.5" customHeight="1">
      <c r="A32" s="26"/>
      <c r="B32" s="47" t="s">
        <v>29</v>
      </c>
      <c r="C32" s="47"/>
      <c r="D32" s="29">
        <v>11949979</v>
      </c>
      <c r="E32" s="29">
        <v>315548</v>
      </c>
      <c r="F32" s="29">
        <v>0</v>
      </c>
      <c r="G32" s="30">
        <f t="shared" si="2"/>
        <v>12265527</v>
      </c>
      <c r="H32" s="30">
        <f t="shared" si="3"/>
        <v>315548</v>
      </c>
      <c r="I32" s="28"/>
    </row>
    <row r="33" spans="1:9" ht="19.5" customHeight="1">
      <c r="A33" s="26"/>
      <c r="B33" s="47" t="s">
        <v>30</v>
      </c>
      <c r="C33" s="47"/>
      <c r="D33" s="29">
        <v>-316021359</v>
      </c>
      <c r="E33" s="29">
        <v>21188055</v>
      </c>
      <c r="F33" s="29">
        <v>55996988</v>
      </c>
      <c r="G33" s="30">
        <f t="shared" si="2"/>
        <v>-350830292</v>
      </c>
      <c r="H33" s="30">
        <f t="shared" si="3"/>
        <v>-34808933</v>
      </c>
      <c r="I33" s="28"/>
    </row>
    <row r="34" spans="1:9" ht="19.5" customHeight="1">
      <c r="A34" s="26"/>
      <c r="B34" s="47" t="s">
        <v>31</v>
      </c>
      <c r="C34" s="47"/>
      <c r="D34" s="29">
        <v>116248323</v>
      </c>
      <c r="E34" s="29">
        <v>35270100</v>
      </c>
      <c r="F34" s="29">
        <v>3115787</v>
      </c>
      <c r="G34" s="30">
        <f t="shared" si="2"/>
        <v>148402636</v>
      </c>
      <c r="H34" s="30">
        <f t="shared" si="3"/>
        <v>32154313</v>
      </c>
      <c r="I34" s="28"/>
    </row>
    <row r="35" spans="1:9" ht="19.5" customHeight="1">
      <c r="A35" s="26"/>
      <c r="B35" s="47" t="s">
        <v>32</v>
      </c>
      <c r="C35" s="47"/>
      <c r="D35" s="29">
        <v>0</v>
      </c>
      <c r="E35" s="29">
        <v>0</v>
      </c>
      <c r="F35" s="29">
        <v>0</v>
      </c>
      <c r="G35" s="30">
        <f t="shared" si="2"/>
        <v>0</v>
      </c>
      <c r="H35" s="30">
        <f t="shared" si="3"/>
        <v>0</v>
      </c>
      <c r="I35" s="28"/>
    </row>
    <row r="36" spans="1:9" ht="19.5" customHeight="1">
      <c r="A36" s="26"/>
      <c r="B36" s="47" t="s">
        <v>33</v>
      </c>
      <c r="C36" s="47"/>
      <c r="D36" s="29">
        <v>0</v>
      </c>
      <c r="E36" s="29">
        <v>0</v>
      </c>
      <c r="F36" s="29">
        <v>0</v>
      </c>
      <c r="G36" s="30">
        <f t="shared" si="2"/>
        <v>0</v>
      </c>
      <c r="H36" s="30">
        <f t="shared" si="3"/>
        <v>0</v>
      </c>
      <c r="I36" s="28"/>
    </row>
    <row r="37" spans="1:9" ht="12">
      <c r="A37" s="26"/>
      <c r="B37" s="31"/>
      <c r="C37" s="31"/>
      <c r="D37" s="32"/>
      <c r="E37" s="27"/>
      <c r="F37" s="27"/>
      <c r="G37" s="27"/>
      <c r="H37" s="27"/>
      <c r="I37" s="28"/>
    </row>
    <row r="38" spans="1:9" ht="13.5">
      <c r="A38" s="19"/>
      <c r="B38" s="48" t="s">
        <v>34</v>
      </c>
      <c r="C38" s="48"/>
      <c r="D38" s="24">
        <f>D16+D26</f>
        <v>2803345381</v>
      </c>
      <c r="E38" s="24">
        <f>E16+E26</f>
        <v>22971412314</v>
      </c>
      <c r="F38" s="24">
        <f>F16+F26</f>
        <v>23240527673</v>
      </c>
      <c r="G38" s="24">
        <f>G16+G26</f>
        <v>2534230022</v>
      </c>
      <c r="H38" s="24">
        <f>H16+H26</f>
        <v>-269115359</v>
      </c>
      <c r="I38" s="21"/>
    </row>
    <row r="39" spans="1:9" ht="6" customHeight="1">
      <c r="A39" s="49"/>
      <c r="B39" s="50"/>
      <c r="C39" s="50"/>
      <c r="D39" s="50"/>
      <c r="E39" s="50"/>
      <c r="F39" s="50"/>
      <c r="G39" s="50"/>
      <c r="H39" s="50"/>
      <c r="I39" s="51"/>
    </row>
    <row r="40" spans="1:9" ht="6" customHeight="1">
      <c r="A40" s="33"/>
      <c r="B40" s="34"/>
      <c r="C40" s="35"/>
      <c r="E40" s="33"/>
      <c r="F40" s="33"/>
      <c r="G40" s="33"/>
      <c r="H40" s="33"/>
      <c r="I40" s="33"/>
    </row>
    <row r="41" spans="1:17" ht="15" customHeight="1">
      <c r="A41" s="1"/>
      <c r="B41" s="52" t="s">
        <v>35</v>
      </c>
      <c r="C41" s="52"/>
      <c r="D41" s="52"/>
      <c r="E41" s="52"/>
      <c r="F41" s="52"/>
      <c r="G41" s="52"/>
      <c r="H41" s="52"/>
      <c r="I41" s="37"/>
      <c r="J41" s="37"/>
      <c r="K41" s="1"/>
      <c r="L41" s="1"/>
      <c r="M41" s="1"/>
      <c r="N41" s="1"/>
      <c r="O41" s="1"/>
      <c r="P41" s="1"/>
      <c r="Q41" s="1"/>
    </row>
    <row r="42" spans="1:17" ht="9.75" customHeight="1">
      <c r="A42" s="1"/>
      <c r="B42" s="37"/>
      <c r="C42" s="38"/>
      <c r="D42" s="39"/>
      <c r="E42" s="39"/>
      <c r="F42" s="1"/>
      <c r="G42" s="40"/>
      <c r="H42" s="38"/>
      <c r="I42" s="39"/>
      <c r="J42" s="39"/>
      <c r="K42" s="1"/>
      <c r="L42" s="1"/>
      <c r="M42" s="1"/>
      <c r="N42" s="1"/>
      <c r="O42" s="1"/>
      <c r="P42" s="1"/>
      <c r="Q42" s="1"/>
    </row>
    <row r="43" spans="1:17" ht="49.5" customHeight="1">
      <c r="A43" s="1"/>
      <c r="B43" s="53"/>
      <c r="C43" s="53"/>
      <c r="D43" s="39"/>
      <c r="E43" s="54"/>
      <c r="F43" s="54"/>
      <c r="G43" s="54"/>
      <c r="H43" s="54"/>
      <c r="I43" s="39"/>
      <c r="J43" s="39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45" t="s">
        <v>36</v>
      </c>
      <c r="C44" s="45"/>
      <c r="D44" s="41"/>
      <c r="E44" s="45" t="s">
        <v>37</v>
      </c>
      <c r="F44" s="45"/>
      <c r="G44" s="45"/>
      <c r="H44" s="45"/>
      <c r="I44" s="42"/>
      <c r="J44" s="1"/>
      <c r="P44" s="1"/>
      <c r="Q44" s="1"/>
    </row>
    <row r="45" spans="1:17" ht="13.5" customHeight="1">
      <c r="A45" s="1"/>
      <c r="B45" s="46" t="s">
        <v>38</v>
      </c>
      <c r="C45" s="46"/>
      <c r="D45" s="43"/>
      <c r="E45" s="46" t="s">
        <v>39</v>
      </c>
      <c r="F45" s="46"/>
      <c r="G45" s="46"/>
      <c r="H45" s="46"/>
      <c r="I45" s="42"/>
      <c r="J45" s="1"/>
      <c r="P45" s="1"/>
      <c r="Q45" s="1"/>
    </row>
    <row r="46" spans="2:7" ht="12">
      <c r="B46" s="1"/>
      <c r="C46" s="1"/>
      <c r="D46" s="44"/>
      <c r="E46" s="1"/>
      <c r="F46" s="1"/>
      <c r="G46" s="1"/>
    </row>
    <row r="47" spans="2:7" ht="12">
      <c r="B47" s="1"/>
      <c r="C47" s="1"/>
      <c r="D47" s="44"/>
      <c r="E47" s="1"/>
      <c r="F47" s="1"/>
      <c r="G47" s="1"/>
    </row>
  </sheetData>
  <sheetProtection password="C4FF" sheet="1" objects="1" scenarios="1" formatCells="0" selectLockedCells="1"/>
  <mergeCells count="41">
    <mergeCell ref="C5:G5"/>
    <mergeCell ref="C1:E1"/>
    <mergeCell ref="F1:H1"/>
    <mergeCell ref="J1:K1"/>
    <mergeCell ref="C3:G3"/>
    <mergeCell ref="C4:G4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4:C44"/>
    <mergeCell ref="E44:H44"/>
    <mergeCell ref="B45:C45"/>
    <mergeCell ref="E45:H45"/>
    <mergeCell ref="B35:C35"/>
    <mergeCell ref="B36:C36"/>
    <mergeCell ref="B38:C38"/>
    <mergeCell ref="A39:I39"/>
    <mergeCell ref="B41:H41"/>
    <mergeCell ref="B43:C43"/>
    <mergeCell ref="E43:H43"/>
  </mergeCells>
  <printOptions horizontalCentered="1" verticalCentered="1"/>
  <pageMargins left="0.3937007874015748" right="0.31496062992125984" top="0.31496062992125984" bottom="0.5905511811023623" header="0" footer="0.2362204724409449"/>
  <pageSetup horizontalDpi="600" verticalDpi="600" orientation="landscape" scale="70" r:id="rId1"/>
  <headerFooter alignWithMargins="0">
    <oddFooter>&amp;C44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fmavinat</dc:creator>
  <cp:keywords/>
  <dc:description/>
  <cp:lastModifiedBy>Claudia Denisse Juseppe Zagala</cp:lastModifiedBy>
  <dcterms:created xsi:type="dcterms:W3CDTF">2014-03-15T02:38:36Z</dcterms:created>
  <dcterms:modified xsi:type="dcterms:W3CDTF">2014-03-21T20:33:19Z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