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<sst xmlns="http://schemas.openxmlformats.org/spreadsheetml/2006/main" count="197" uniqueCount="77">
  <si>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</si>
  <si>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</si>
  <si>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</si>
  <si>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</si>
  <si>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</si>
  <si>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</si>
  <si>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</si>
  <si>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</si>
  <si>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</si>
  <si>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</si>
  <si>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</si>
  <si>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</si>
  <si>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</si>
  <si>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</si>
  <si>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</si>
  <si>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</si>
  <si>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</si>
  <si>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</si>
  <si>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</si>
  <si>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</si>
  <si>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</si>
  <si>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</si>
  <si>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</si>
  <si>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</si>
  <si>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</si>
  <si>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</si>
  <si>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</si>
  <si>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</si>
  <si>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</si>
  <si>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</si>
  <si>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</si>
  <si>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</si>
  <si>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</si>
  <si>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</si>
  <si>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</si>
  <si>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</si>
  <si>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</si>
  <si>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</si>
  <si>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</si>
  <si>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</si>
  <si>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</si>
  <si>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</si>
  <si>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</si>
  <si>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</si>
  <si>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</si>
  <si>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</si>
  <si>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</si>
  <si>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</si>
  <si>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</si>
  <si>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</si>
  <si>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</si>
  <si>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</si>
  <si>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</si>
  <si>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</si>
  <si>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</si>
  <si>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</si>
  <si>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</si>
  <si>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</si>
  <si>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</si>
  <si>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</si>
  <si>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</si>
  <si>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</si>
  <si>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</si>
  <si>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</si>
  <si>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</si>
  <si>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</si>
  <si>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</si>
  <si>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</si>
  <si>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</si>
  <si>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</si>
  <si>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</si>
  <si>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</si>
  <si>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COMISION NACIONAL DE VIVIENDA</t>
  </si>
  <si>
    <t>LIC. RENE CONDE AYALA</t>
  </si>
  <si>
    <t>COORDINADOR GENERAL DE ADMINISTRACION</t>
  </si>
  <si>
    <t>LIC. JUAN PABLO COSTEMALLE ARZOLA</t>
  </si>
  <si>
    <t>DIRECTOR DE PROGRAMACION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</si>
</sst>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8006262566</v>
      </c>
      <c r="H14" s="40">
        <f>SUM(H15:H27)</f>
        <v>8380210321</v>
      </c>
      <c r="I14" s="21"/>
      <c r="J14" s="21"/>
      <c r="K14" s="66" t="s">
        <v>7</v>
      </c>
      <c r="L14" s="66"/>
      <c r="M14" s="66"/>
      <c r="N14" s="66"/>
      <c r="O14" s="40">
        <f>SUM(O16:O19)</f>
        <v>511808</v>
      </c>
      <c r="P14" s="40">
        <f>SUM(P16:P19)</f>
        <v>795821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431209</v>
      </c>
      <c r="P18" s="41">
        <v>6891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80599</v>
      </c>
      <c r="P19" s="41">
        <v>788930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65916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65916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8006262023</v>
      </c>
      <c r="H25" s="41">
        <v>8380210321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543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445892</v>
      </c>
      <c r="P27" s="40">
        <f>P14-P21</f>
        <v>795821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8014428507</v>
      </c>
      <c r="H29" s="40">
        <f>SUM(H30:H48)</f>
        <v>8356937476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65419811</v>
      </c>
      <c r="H30" s="41">
        <v>68266056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8681527</v>
      </c>
      <c r="H31" s="41">
        <v>8792542</v>
      </c>
      <c r="I31" s="21"/>
      <c r="J31" s="20"/>
      <c r="K31" s="66" t="s">
        <v>7</v>
      </c>
      <c r="L31" s="66"/>
      <c r="M31" s="66"/>
      <c r="N31" s="66"/>
      <c r="O31" s="40">
        <f>O33+O36+O37</f>
        <v>353229792</v>
      </c>
      <c r="P31" s="40">
        <f>P33+P36+P37</f>
        <v>1071798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121078733</v>
      </c>
      <c r="H32" s="41">
        <v>137291428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7818598543</v>
      </c>
      <c r="H36" s="41">
        <v>8143169450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790498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353229792</v>
      </c>
      <c r="P37" s="41">
        <v>281300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3812732</v>
      </c>
      <c r="P39" s="40">
        <f>P41+P44+P45</f>
        <v>26412444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3282355</v>
      </c>
      <c r="P44" s="41">
        <v>1337596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530377</v>
      </c>
      <c r="P45" s="41">
        <v>25074848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349417060</v>
      </c>
      <c r="P47" s="40">
        <f>P31-P39</f>
        <v>-25340646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649893</v>
      </c>
      <c r="H48" s="41">
        <v>-582000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-8165941</v>
      </c>
      <c r="H50" s="59">
        <f>H14-H29</f>
        <v>23272845</v>
      </c>
      <c r="I50" s="55"/>
      <c r="J50" s="69" t="s">
        <v>71</v>
      </c>
      <c r="K50" s="69"/>
      <c r="L50" s="69"/>
      <c r="M50" s="69"/>
      <c r="N50" s="69"/>
      <c r="O50" s="59">
        <f>G50+O27+O47</f>
        <v>341697011</v>
      </c>
      <c r="P50" s="59">
        <f>H50+P27+P47</f>
        <v>-1271980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34.5">
      <c r="A4" s="80" t="s">
        <v>5</v>
      </c>
      <c r="B4" s="80"/>
      <c r="C4" s="80"/>
      <c r="D4" s="80"/>
      <c r="E4" s="80"/>
      <c r="F4" s="80"/>
      <c r="G4" s="15" t="str">
        <f>EFE!E6</f>
        <v>COMISION NACIONAL DE VIVIENDA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8006262566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8006262023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543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8014428507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65419811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8681527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121078733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7818598543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649893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-8165941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511808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431209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80599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65916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65916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445892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353229792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353229792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3812732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3282355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530377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349417060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341697011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8380210321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8380210321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8356937476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68266056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8792542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137291428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8143169450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-582000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23272845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795821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6891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788930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795821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1071798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790498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281300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26412444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1337596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25074848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-25340646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-1271980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LIC. RENE CONDE AYALA</v>
      </c>
    </row>
    <row r="114" spans="3:7" ht="15">
      <c r="C114" s="85"/>
      <c r="D114" s="85"/>
      <c r="E114" s="85"/>
      <c r="F114" s="16" t="s">
        <v>56</v>
      </c>
      <c r="G114" s="17" t="str">
        <f>EFE!D58</f>
        <v>COORDINADOR GENERAL DE ADMINISTRACION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JUAN PABLO COSTEMALLE ARZOLA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DE PROGRAMACION Y PRESUPUESTO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fausto_arredondo</cp:lastModifiedBy>
  <cp:lastPrinted>2014-03-07T17:55:32Z</cp:lastPrinted>
  <dcterms:created xsi:type="dcterms:W3CDTF">2014-01-27T17:55:30Z</dcterms:created>
  <dcterms:modified xsi:type="dcterms:W3CDTF">2014-03-21T16:56:26Z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