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4760" windowHeight="6975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<sst xmlns="http://schemas.openxmlformats.org/spreadsheetml/2006/main" count="316" uniqueCount="85">
  <si>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</si>
  <si>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</si>
  <si>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</si>
  <si>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</si>
  <si>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</si>
  <si>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</si>
  <si>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</si>
  <si>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</si>
  <si>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</si>
  <si>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</si>
  <si>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</si>
  <si>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</si>
  <si>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</si>
  <si>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</si>
  <si>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</si>
  <si>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</si>
  <si>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</si>
  <si>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</si>
  <si>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</si>
  <si>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</si>
  <si>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</si>
  <si>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</si>
  <si>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</si>
  <si>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</si>
  <si>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</si>
  <si>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</si>
  <si>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</si>
  <si>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</si>
  <si>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</si>
  <si>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</si>
  <si>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</si>
  <si>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</si>
  <si>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</si>
  <si>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</si>
  <si>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</si>
  <si>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</si>
  <si>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</si>
  <si>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</si>
  <si>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</si>
  <si>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</si>
  <si>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</si>
  <si>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</si>
  <si>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</si>
  <si>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</si>
  <si>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</si>
  <si>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</si>
  <si>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</si>
  <si>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</si>
  <si>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</si>
  <si>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</si>
  <si>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</si>
  <si>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</si>
  <si>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</si>
  <si>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</si>
  <si>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</si>
  <si>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</si>
  <si>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</si>
  <si>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</si>
  <si>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</si>
  <si>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</si>
  <si>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</si>
  <si>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</si>
  <si>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</si>
  <si>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</si>
  <si>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</si>
  <si>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</si>
  <si>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</si>
  <si>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</si>
  <si>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</si>
  <si>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</si>
  <si>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</si>
  <si>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</si>
  <si>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</si>
  <si>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</si>
  <si>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</si>
  <si>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</si>
  <si>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</si>
  <si>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</si>
  <si>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</si>
  <si>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</si>
  <si>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COMISIÓN NACIONAL FORESTAL</t>
  </si>
  <si>
    <t>Ing. Jorge Rescala Pérez</t>
  </si>
  <si>
    <t>Director General</t>
  </si>
  <si>
    <t>Lic. Jorge Camarena García</t>
  </si>
  <si>
    <t>Coordinador General de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</si>
</sst>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AUXILIO\RHQ-%20Forestal-%20Karim\RQH%20-%20Forestal%20Definitivo\RHQ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COMISIÓN NACIONAL FORESTAL</v>
          </cell>
        </row>
        <row r="14">
          <cell r="D14">
            <v>8065987568</v>
          </cell>
          <cell r="E14">
            <v>9052023523</v>
          </cell>
          <cell r="I14">
            <v>8760580088</v>
          </cell>
          <cell r="J14">
            <v>7989101936</v>
          </cell>
        </row>
        <row r="16">
          <cell r="D16">
            <v>7903264197</v>
          </cell>
          <cell r="E16">
            <v>112374752</v>
          </cell>
          <cell r="I16">
            <v>201458842</v>
          </cell>
          <cell r="J16">
            <v>7989101936</v>
          </cell>
        </row>
        <row r="18">
          <cell r="D18">
            <v>0</v>
          </cell>
          <cell r="E18">
            <v>112365655</v>
          </cell>
          <cell r="I18">
            <v>201458842</v>
          </cell>
          <cell r="J18">
            <v>0</v>
          </cell>
        </row>
        <row r="19">
          <cell r="D19">
            <v>7900017844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1564972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1181357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500024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9097</v>
          </cell>
          <cell r="I23">
            <v>0</v>
          </cell>
          <cell r="J23">
            <v>7989101936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162723371</v>
          </cell>
          <cell r="E26">
            <v>8939648771</v>
          </cell>
        </row>
        <row r="27">
          <cell r="I27">
            <v>8559121246</v>
          </cell>
          <cell r="J27">
            <v>0</v>
          </cell>
        </row>
        <row r="28">
          <cell r="D28">
            <v>0</v>
          </cell>
          <cell r="E28">
            <v>8559121246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241729891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138797634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162723371</v>
          </cell>
          <cell r="E33">
            <v>0</v>
          </cell>
          <cell r="I33">
            <v>8559121246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379408211</v>
          </cell>
          <cell r="J36">
            <v>164850408</v>
          </cell>
        </row>
        <row r="38">
          <cell r="I38">
            <v>379408211</v>
          </cell>
          <cell r="J38">
            <v>0</v>
          </cell>
        </row>
        <row r="40">
          <cell r="I40">
            <v>379408211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163391006</v>
          </cell>
        </row>
        <row r="46">
          <cell r="I46">
            <v>0</v>
          </cell>
          <cell r="J46">
            <v>4423690</v>
          </cell>
        </row>
        <row r="47">
          <cell r="I47">
            <v>0</v>
          </cell>
          <cell r="J47">
            <v>158967316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1459402</v>
          </cell>
        </row>
        <row r="54">
          <cell r="I54">
            <v>0</v>
          </cell>
          <cell r="J54">
            <v>1459402</v>
          </cell>
        </row>
        <row r="55">
          <cell r="I55">
            <v>0</v>
          </cell>
          <cell r="J55">
            <v>0</v>
          </cell>
        </row>
        <row r="62">
          <cell r="C62" t="str">
            <v>Ing. Jorge Rescala Pérez</v>
          </cell>
          <cell r="G62" t="str">
            <v>Lic. Jorge Camarena García</v>
          </cell>
        </row>
        <row r="63">
          <cell r="C63" t="str">
            <v>Director General</v>
          </cell>
          <cell r="G63" t="str">
            <v>Coordinación General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4" sqref="G74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140754874</v>
      </c>
      <c r="E18" s="48">
        <v>28389219</v>
      </c>
      <c r="G18" s="85" t="s">
        <v>12</v>
      </c>
      <c r="H18" s="85"/>
      <c r="I18" s="48">
        <v>234605617</v>
      </c>
      <c r="J18" s="48">
        <v>33146775</v>
      </c>
      <c r="K18" s="22"/>
    </row>
    <row r="19" spans="1:11" ht="12">
      <c r="A19" s="23"/>
      <c r="B19" s="85" t="s">
        <v>13</v>
      </c>
      <c r="C19" s="85"/>
      <c r="D19" s="48">
        <v>95933906</v>
      </c>
      <c r="E19" s="48">
        <v>7995951750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4290620</v>
      </c>
      <c r="E20" s="48">
        <v>5855592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25391722</v>
      </c>
      <c r="E21" s="48">
        <v>26573079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1873924</v>
      </c>
      <c r="E22" s="48">
        <v>2373948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-2083162</v>
      </c>
      <c r="E23" s="48">
        <v>-2092259</v>
      </c>
      <c r="G23" s="85" t="s">
        <v>22</v>
      </c>
      <c r="H23" s="85"/>
      <c r="I23" s="48">
        <v>0</v>
      </c>
      <c r="J23" s="48">
        <v>7989101936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266161884</v>
      </c>
      <c r="E26" s="53">
        <f>SUM(E18:E24)</f>
        <v>8057051329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234605617</v>
      </c>
      <c r="J27" s="53">
        <f>SUM(J18:J25)</f>
        <v>8022248711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8837778848</v>
      </c>
      <c r="E31" s="48">
        <v>278657602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452920479</v>
      </c>
      <c r="E33" s="48">
        <v>211190588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733171359</v>
      </c>
      <c r="E34" s="48">
        <v>594373725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8837778848</v>
      </c>
      <c r="J35" s="48">
        <v>278657602</v>
      </c>
      <c r="K35" s="22"/>
    </row>
    <row r="36" spans="1:11" ht="12">
      <c r="A36" s="23"/>
      <c r="B36" s="85" t="s">
        <v>40</v>
      </c>
      <c r="C36" s="85"/>
      <c r="D36" s="48">
        <v>-474686586</v>
      </c>
      <c r="E36" s="48">
        <v>-311963215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8837778848</v>
      </c>
      <c r="J38" s="53">
        <f>SUM(J31:J36)</f>
        <v>278657602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9072384465</v>
      </c>
      <c r="J40" s="53">
        <f>J27+J38</f>
        <v>8300906313</v>
      </c>
      <c r="K40" s="22"/>
    </row>
    <row r="41" spans="1:11" ht="13.5">
      <c r="A41" s="52"/>
      <c r="B41" s="84" t="s">
        <v>47</v>
      </c>
      <c r="C41" s="84"/>
      <c r="D41" s="53">
        <f>SUM(D31:D39)</f>
        <v>9549184100</v>
      </c>
      <c r="E41" s="53">
        <f>SUM(E31:E39)</f>
        <v>772258700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9815345984</v>
      </c>
      <c r="E43" s="53">
        <f>E26+E41</f>
        <v>8829310029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1214874701</v>
      </c>
      <c r="J44" s="53">
        <f>SUM(J46:J48)</f>
        <v>835466490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1214874701</v>
      </c>
      <c r="J46" s="48">
        <v>835466490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-484095354</v>
      </c>
      <c r="J50" s="53">
        <f>SUM(J52:J56)</f>
        <v>-320704348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-47241000</v>
      </c>
      <c r="J52" s="48">
        <v>-42817310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-436854354</v>
      </c>
      <c r="J53" s="48">
        <v>-277887038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12182172</v>
      </c>
      <c r="J58" s="53">
        <f>SUM(J60:J61)</f>
        <v>13641574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12182172</v>
      </c>
      <c r="J60" s="48">
        <v>13641574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742961519</v>
      </c>
      <c r="J63" s="53">
        <f>J44+J50+J58</f>
        <v>528403716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9815345984</v>
      </c>
      <c r="J65" s="53">
        <f>J40+J63</f>
        <v>8829310029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34.5">
      <c r="A3" s="104" t="s">
        <v>5</v>
      </c>
      <c r="B3" s="104"/>
      <c r="C3" s="104"/>
      <c r="D3" s="104"/>
      <c r="E3" s="13" t="str">
        <f>ESF!C7</f>
        <v>COMISIÓN NACIONAL FORESTAL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140754874</v>
      </c>
    </row>
    <row r="8" spans="1:5" ht="15">
      <c r="A8" s="100"/>
      <c r="B8" s="98"/>
      <c r="C8" s="96" t="s">
        <v>13</v>
      </c>
      <c r="D8" s="96"/>
      <c r="E8" s="8">
        <f>ESF!D19</f>
        <v>95933906</v>
      </c>
    </row>
    <row r="9" spans="1:5" ht="15">
      <c r="A9" s="100"/>
      <c r="B9" s="98"/>
      <c r="C9" s="96" t="s">
        <v>15</v>
      </c>
      <c r="D9" s="96"/>
      <c r="E9" s="8">
        <f>ESF!D20</f>
        <v>4290620</v>
      </c>
    </row>
    <row r="10" spans="1:5" ht="15">
      <c r="A10" s="100"/>
      <c r="B10" s="98"/>
      <c r="C10" s="96" t="s">
        <v>17</v>
      </c>
      <c r="D10" s="96"/>
      <c r="E10" s="8">
        <f>ESF!D21</f>
        <v>25391722</v>
      </c>
    </row>
    <row r="11" spans="1:5" ht="15">
      <c r="A11" s="100"/>
      <c r="B11" s="98"/>
      <c r="C11" s="96" t="s">
        <v>19</v>
      </c>
      <c r="D11" s="96"/>
      <c r="E11" s="8">
        <f>ESF!D22</f>
        <v>1873924</v>
      </c>
    </row>
    <row r="12" spans="1:5" ht="15">
      <c r="A12" s="100"/>
      <c r="B12" s="98"/>
      <c r="C12" s="96" t="s">
        <v>21</v>
      </c>
      <c r="D12" s="96"/>
      <c r="E12" s="8">
        <f>ESF!D23</f>
        <v>-2083162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266161884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8837778848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452920479</v>
      </c>
    </row>
    <row r="18" spans="1:5" ht="15">
      <c r="A18" s="100"/>
      <c r="B18" s="98"/>
      <c r="C18" s="96" t="s">
        <v>36</v>
      </c>
      <c r="D18" s="96"/>
      <c r="E18" s="8">
        <f>ESF!D34</f>
        <v>733171359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-474686586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9549184100</v>
      </c>
    </row>
    <row r="25" spans="1:5" ht="15.75" thickBot="1">
      <c r="A25" s="100"/>
      <c r="B25" s="2"/>
      <c r="C25" s="97" t="s">
        <v>49</v>
      </c>
      <c r="D25" s="97"/>
      <c r="E25" s="9">
        <f>ESF!D43</f>
        <v>9815345984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234605617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234605617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8837778848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8837778848</v>
      </c>
    </row>
    <row r="42" spans="1:5" ht="15.75" thickBot="1">
      <c r="A42" s="100"/>
      <c r="B42" s="2"/>
      <c r="C42" s="97" t="s">
        <v>46</v>
      </c>
      <c r="D42" s="97"/>
      <c r="E42" s="9">
        <f>ESF!I40</f>
        <v>9072384465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1214874701</v>
      </c>
    </row>
    <row r="44" spans="1:5" ht="15">
      <c r="A44" s="3"/>
      <c r="B44" s="98"/>
      <c r="C44" s="96" t="s">
        <v>51</v>
      </c>
      <c r="D44" s="96"/>
      <c r="E44" s="8">
        <f>ESF!I46</f>
        <v>1214874701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-484095354</v>
      </c>
    </row>
    <row r="48" spans="1:5" ht="15">
      <c r="A48" s="3"/>
      <c r="B48" s="98"/>
      <c r="C48" s="96" t="s">
        <v>55</v>
      </c>
      <c r="D48" s="96"/>
      <c r="E48" s="8">
        <f>ESF!I52</f>
        <v>-47241000</v>
      </c>
    </row>
    <row r="49" spans="1:5" ht="15">
      <c r="A49" s="3"/>
      <c r="B49" s="98"/>
      <c r="C49" s="96" t="s">
        <v>56</v>
      </c>
      <c r="D49" s="96"/>
      <c r="E49" s="8">
        <f>ESF!I53</f>
        <v>-436854354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12182172</v>
      </c>
    </row>
    <row r="54" spans="1:5" ht="15">
      <c r="A54" s="3"/>
      <c r="B54" s="98"/>
      <c r="C54" s="96" t="s">
        <v>61</v>
      </c>
      <c r="D54" s="96"/>
      <c r="E54" s="8">
        <f>ESF!I60</f>
        <v>12182172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742961519</v>
      </c>
    </row>
    <row r="57" spans="1:5" ht="15.75" thickBot="1">
      <c r="A57" s="3"/>
      <c r="B57" s="2"/>
      <c r="C57" s="97" t="s">
        <v>64</v>
      </c>
      <c r="D57" s="97"/>
      <c r="E57" s="9">
        <f>ESF!I65</f>
        <v>9815345984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28389219</v>
      </c>
    </row>
    <row r="60" spans="1:5" ht="15">
      <c r="A60" s="100"/>
      <c r="B60" s="98"/>
      <c r="C60" s="96" t="s">
        <v>13</v>
      </c>
      <c r="D60" s="96"/>
      <c r="E60" s="8">
        <f>ESF!E19</f>
        <v>7995951750</v>
      </c>
    </row>
    <row r="61" spans="1:5" ht="15">
      <c r="A61" s="100"/>
      <c r="B61" s="98"/>
      <c r="C61" s="96" t="s">
        <v>15</v>
      </c>
      <c r="D61" s="96"/>
      <c r="E61" s="8">
        <f>ESF!E20</f>
        <v>5855592</v>
      </c>
    </row>
    <row r="62" spans="1:5" ht="15">
      <c r="A62" s="100"/>
      <c r="B62" s="98"/>
      <c r="C62" s="96" t="s">
        <v>17</v>
      </c>
      <c r="D62" s="96"/>
      <c r="E62" s="8">
        <f>ESF!E21</f>
        <v>26573079</v>
      </c>
    </row>
    <row r="63" spans="1:5" ht="15">
      <c r="A63" s="100"/>
      <c r="B63" s="98"/>
      <c r="C63" s="96" t="s">
        <v>19</v>
      </c>
      <c r="D63" s="96"/>
      <c r="E63" s="8">
        <f>ESF!E22</f>
        <v>2373948</v>
      </c>
    </row>
    <row r="64" spans="1:5" ht="15">
      <c r="A64" s="100"/>
      <c r="B64" s="98"/>
      <c r="C64" s="96" t="s">
        <v>21</v>
      </c>
      <c r="D64" s="96"/>
      <c r="E64" s="8">
        <f>ESF!E23</f>
        <v>-2092259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8057051329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278657602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211190588</v>
      </c>
    </row>
    <row r="70" spans="1:5" ht="15">
      <c r="A70" s="100"/>
      <c r="B70" s="98"/>
      <c r="C70" s="96" t="s">
        <v>36</v>
      </c>
      <c r="D70" s="96"/>
      <c r="E70" s="8">
        <f>ESF!E34</f>
        <v>594373725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-311963215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772258700</v>
      </c>
    </row>
    <row r="77" spans="1:5" ht="15.75" thickBot="1">
      <c r="A77" s="100"/>
      <c r="B77" s="2"/>
      <c r="C77" s="97" t="s">
        <v>49</v>
      </c>
      <c r="D77" s="97"/>
      <c r="E77" s="9">
        <f>ESF!E43</f>
        <v>8829310029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33146775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7989101936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8022248711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278657602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278657602</v>
      </c>
    </row>
    <row r="94" spans="1:5" ht="15.75" thickBot="1">
      <c r="A94" s="100"/>
      <c r="B94" s="2"/>
      <c r="C94" s="97" t="s">
        <v>46</v>
      </c>
      <c r="D94" s="97"/>
      <c r="E94" s="9">
        <f>ESF!J40</f>
        <v>8300906313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835466490</v>
      </c>
    </row>
    <row r="96" spans="1:5" ht="15">
      <c r="A96" s="3"/>
      <c r="B96" s="98"/>
      <c r="C96" s="96" t="s">
        <v>51</v>
      </c>
      <c r="D96" s="96"/>
      <c r="E96" s="8">
        <f>ESF!J46</f>
        <v>835466490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-320704348</v>
      </c>
    </row>
    <row r="100" spans="1:5" ht="15">
      <c r="A100" s="3"/>
      <c r="B100" s="98"/>
      <c r="C100" s="96" t="s">
        <v>55</v>
      </c>
      <c r="D100" s="96"/>
      <c r="E100" s="8">
        <f>ESF!J52</f>
        <v>-42817310</v>
      </c>
    </row>
    <row r="101" spans="1:5" ht="15">
      <c r="A101" s="3"/>
      <c r="B101" s="98"/>
      <c r="C101" s="96" t="s">
        <v>56</v>
      </c>
      <c r="D101" s="96"/>
      <c r="E101" s="8">
        <f>ESF!J53</f>
        <v>-277887038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13641574</v>
      </c>
    </row>
    <row r="106" spans="1:5" ht="15">
      <c r="A106" s="3"/>
      <c r="B106" s="98"/>
      <c r="C106" s="96" t="s">
        <v>61</v>
      </c>
      <c r="D106" s="96"/>
      <c r="E106" s="8">
        <f>ESF!J60</f>
        <v>13641574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528403716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8829310029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Ing. Jorge Rescala Pérez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Lic. Jorge Camarena García</v>
      </c>
    </row>
    <row r="113" spans="1:5" ht="15">
      <c r="A113" s="3"/>
      <c r="B113" s="2"/>
      <c r="C113" s="95"/>
      <c r="D113" s="5" t="s">
        <v>66</v>
      </c>
      <c r="E113" s="10" t="str">
        <f>ESF!G74</f>
        <v>Coordinador General de Administración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34.5">
      <c r="A115" s="104" t="s">
        <v>5</v>
      </c>
      <c r="B115" s="104"/>
      <c r="C115" s="104"/>
      <c r="D115" s="104"/>
      <c r="E115" s="13" t="str">
        <f>'[1]ECSF'!C7</f>
        <v>COMISIÓN NACIONAL FORESTAL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8065987568</v>
      </c>
    </row>
    <row r="119" spans="2:5" ht="15">
      <c r="B119" s="102"/>
      <c r="C119" s="99" t="s">
        <v>9</v>
      </c>
      <c r="D119" s="99"/>
      <c r="E119" s="11">
        <f>'[1]ECSF'!D16</f>
        <v>7903264197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7900017844</v>
      </c>
    </row>
    <row r="122" spans="2:5" ht="15">
      <c r="B122" s="102"/>
      <c r="C122" s="96" t="s">
        <v>15</v>
      </c>
      <c r="D122" s="96"/>
      <c r="E122" s="12">
        <f>'[1]ECSF'!D20</f>
        <v>1564972</v>
      </c>
    </row>
    <row r="123" spans="2:5" ht="15">
      <c r="B123" s="102"/>
      <c r="C123" s="96" t="s">
        <v>17</v>
      </c>
      <c r="D123" s="96"/>
      <c r="E123" s="12">
        <f>'[1]ECSF'!D21</f>
        <v>1181357</v>
      </c>
    </row>
    <row r="124" spans="2:5" ht="15">
      <c r="B124" s="102"/>
      <c r="C124" s="96" t="s">
        <v>19</v>
      </c>
      <c r="D124" s="96"/>
      <c r="E124" s="12">
        <f>'[1]ECSF'!D22</f>
        <v>500024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162723371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162723371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8760580088</v>
      </c>
    </row>
    <row r="138" spans="2:5" ht="15">
      <c r="B138" s="102"/>
      <c r="C138" s="99" t="s">
        <v>10</v>
      </c>
      <c r="D138" s="99"/>
      <c r="E138" s="11">
        <f>'[1]ECSF'!I16</f>
        <v>201458842</v>
      </c>
    </row>
    <row r="139" spans="2:5" ht="15">
      <c r="B139" s="102"/>
      <c r="C139" s="96" t="s">
        <v>12</v>
      </c>
      <c r="D139" s="96"/>
      <c r="E139" s="12">
        <f>'[1]ECSF'!I18</f>
        <v>201458842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8559121246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8559121246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379408211</v>
      </c>
    </row>
    <row r="155" spans="2:5" ht="15">
      <c r="B155" s="102"/>
      <c r="C155" s="99" t="s">
        <v>50</v>
      </c>
      <c r="D155" s="99"/>
      <c r="E155" s="11">
        <f>'[1]ECSF'!I38</f>
        <v>379408211</v>
      </c>
    </row>
    <row r="156" spans="2:5" ht="15">
      <c r="B156" s="102"/>
      <c r="C156" s="96" t="s">
        <v>51</v>
      </c>
      <c r="D156" s="96"/>
      <c r="E156" s="12">
        <f>'[1]ECSF'!I40</f>
        <v>379408211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0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0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9052023523</v>
      </c>
    </row>
    <row r="169" spans="2:5" ht="15" customHeight="1">
      <c r="B169" s="102"/>
      <c r="C169" s="99" t="s">
        <v>9</v>
      </c>
      <c r="D169" s="99"/>
      <c r="E169" s="11">
        <f>'[1]ECSF'!E16</f>
        <v>112374752</v>
      </c>
    </row>
    <row r="170" spans="2:5" ht="15" customHeight="1">
      <c r="B170" s="102"/>
      <c r="C170" s="96" t="s">
        <v>11</v>
      </c>
      <c r="D170" s="96"/>
      <c r="E170" s="12">
        <f>'[1]ECSF'!E18</f>
        <v>112365655</v>
      </c>
    </row>
    <row r="171" spans="2:5" ht="15" customHeight="1">
      <c r="B171" s="102"/>
      <c r="C171" s="96" t="s">
        <v>13</v>
      </c>
      <c r="D171" s="96"/>
      <c r="E171" s="12">
        <f>'[1]ECSF'!E19</f>
        <v>0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9097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8939648771</v>
      </c>
    </row>
    <row r="178" spans="2:5" ht="15">
      <c r="B178" s="102"/>
      <c r="C178" s="96" t="s">
        <v>30</v>
      </c>
      <c r="D178" s="96"/>
      <c r="E178" s="12">
        <f>'[1]ECSF'!E28</f>
        <v>8559121246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241729891</v>
      </c>
    </row>
    <row r="181" spans="2:5" ht="15" customHeight="1">
      <c r="B181" s="102"/>
      <c r="C181" s="96" t="s">
        <v>36</v>
      </c>
      <c r="D181" s="96"/>
      <c r="E181" s="12">
        <f>'[1]ECSF'!E31</f>
        <v>138797634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7989101936</v>
      </c>
    </row>
    <row r="188" spans="2:5" ht="15">
      <c r="B188" s="102"/>
      <c r="C188" s="99" t="s">
        <v>10</v>
      </c>
      <c r="D188" s="99"/>
      <c r="E188" s="11">
        <f>'[1]ECSF'!J16</f>
        <v>7989101936</v>
      </c>
    </row>
    <row r="189" spans="2:5" ht="15">
      <c r="B189" s="102"/>
      <c r="C189" s="96" t="s">
        <v>12</v>
      </c>
      <c r="D189" s="96"/>
      <c r="E189" s="12">
        <f>'[1]ECSF'!J18</f>
        <v>0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7989101936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164850408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163391006</v>
      </c>
    </row>
    <row r="210" spans="2:5" ht="15">
      <c r="B210" s="102"/>
      <c r="C210" s="96" t="s">
        <v>55</v>
      </c>
      <c r="D210" s="96"/>
      <c r="E210" s="12">
        <f>'[1]ECSF'!J46</f>
        <v>4423690</v>
      </c>
    </row>
    <row r="211" spans="2:5" ht="15" customHeight="1">
      <c r="B211" s="102"/>
      <c r="C211" s="96" t="s">
        <v>56</v>
      </c>
      <c r="D211" s="96"/>
      <c r="E211" s="12">
        <f>'[1]ECSF'!J47</f>
        <v>158967316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1459402</v>
      </c>
    </row>
    <row r="216" spans="2:5" ht="15">
      <c r="B216" s="102"/>
      <c r="C216" s="96" t="s">
        <v>61</v>
      </c>
      <c r="D216" s="96"/>
      <c r="E216" s="12">
        <f>'[1]ECSF'!J54</f>
        <v>1459402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Ing. Jorge Rescala Pérez</v>
      </c>
    </row>
    <row r="219" spans="3:5" ht="15">
      <c r="C219" s="95"/>
      <c r="D219" s="5" t="s">
        <v>66</v>
      </c>
      <c r="E219" s="15" t="str">
        <f>'[1]ECSF'!C63</f>
        <v>Director General</v>
      </c>
    </row>
    <row r="220" spans="3:5" ht="15">
      <c r="C220" s="95" t="s">
        <v>75</v>
      </c>
      <c r="D220" s="5" t="s">
        <v>65</v>
      </c>
      <c r="E220" s="15" t="str">
        <f>'[1]ECSF'!G62</f>
        <v>Lic. Jorge Camarena García</v>
      </c>
    </row>
    <row r="221" spans="3:5" ht="15">
      <c r="C221" s="95"/>
      <c r="D221" s="5" t="s">
        <v>66</v>
      </c>
      <c r="E221" s="15" t="str">
        <f>'[1]ECSF'!G63</f>
        <v>Coordinación General de Administración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2014-02-14T00:34:05Z</cp:lastPrinted>
  <dcterms:created xsi:type="dcterms:W3CDTF">2014-01-27T16:27:43Z</dcterms:created>
  <dcterms:modified xsi:type="dcterms:W3CDTF">2014-03-25T01:08:08Z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