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875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<sst xmlns="http://schemas.openxmlformats.org/spreadsheetml/2006/main" count="194" uniqueCount="79">
  <si>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</si>
  <si>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</si>
  <si>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</si>
  <si>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</si>
  <si>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</si>
  <si>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</si>
  <si>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</si>
  <si>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</si>
  <si>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</si>
  <si>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</si>
  <si>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</si>
  <si>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</si>
  <si>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</si>
  <si>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</si>
  <si>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</si>
  <si>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</si>
  <si>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</si>
  <si>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</si>
  <si>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</si>
  <si>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</si>
  <si>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</si>
  <si>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</si>
  <si>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</si>
  <si>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</si>
  <si>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</si>
  <si>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</si>
  <si>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</si>
  <si>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</si>
  <si>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</si>
  <si>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</si>
  <si>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</si>
  <si>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</si>
  <si>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</si>
  <si>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</si>
  <si>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</si>
  <si>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</si>
  <si>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</si>
  <si>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</si>
  <si>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</si>
  <si>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</si>
  <si>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</si>
  <si>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</si>
  <si>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</si>
  <si>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</si>
  <si>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</si>
  <si>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</si>
  <si>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</si>
  <si>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</si>
  <si>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</si>
  <si>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</si>
  <si>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</si>
  <si>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</si>
  <si>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</si>
  <si>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</si>
  <si>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</si>
  <si>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</si>
  <si>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</si>
  <si>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</si>
  <si>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</si>
  <si>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</si>
  <si>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</si>
  <si>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</si>
  <si>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</si>
  <si>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</si>
  <si>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</si>
  <si>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</si>
  <si>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</si>
  <si>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</si>
  <si>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</si>
  <si>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</si>
  <si>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</si>
  <si>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</si>
  <si>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</si>
  <si>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</si>
  <si>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INSTITUTO MEXICANO DE TECNOLOGIA DEL AGUA</t>
  </si>
  <si>
    <t>C.P. JUAN MANUEL BARAJAS PIEDRA</t>
  </si>
  <si>
    <t>COORDINADOR DE ADMINISTRACION</t>
  </si>
  <si>
    <t>C.P. NORMA ROMERO TORRES</t>
  </si>
  <si>
    <t>LA SUBDIRECTORA DE RECURSOS FINANCIEROS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</si>
</sst>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A1">
      <selection activeCell="G62" sqref="G62:H62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279404857</v>
      </c>
      <c r="E12" s="44">
        <f>SUM(E13:E20)</f>
        <v>120808112</v>
      </c>
      <c r="F12" s="45"/>
      <c r="G12" s="75" t="s">
        <v>28</v>
      </c>
      <c r="H12" s="75"/>
      <c r="I12" s="44">
        <f>SUM(I13:I15)</f>
        <v>437756064</v>
      </c>
      <c r="J12" s="44">
        <f>SUM(J13:J15)</f>
        <v>383715322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177908996</v>
      </c>
      <c r="J13" s="48">
        <v>179439208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19296958</v>
      </c>
      <c r="J14" s="48">
        <v>18864421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240550110</v>
      </c>
      <c r="J15" s="48">
        <v>185411693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1957815</v>
      </c>
      <c r="J17" s="44">
        <f>SUM(J18:J26)</f>
        <v>13226675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279404857</v>
      </c>
      <c r="E19" s="48">
        <v>120808112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650444</v>
      </c>
      <c r="J20" s="48">
        <v>11140000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0</v>
      </c>
      <c r="J21" s="48">
        <v>0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254544551</v>
      </c>
      <c r="E22" s="44">
        <f>SUM(E23:E24)</f>
        <v>269608716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0</v>
      </c>
      <c r="E23" s="50">
        <v>0</v>
      </c>
      <c r="F23" s="45"/>
      <c r="G23" s="72" t="s">
        <v>38</v>
      </c>
      <c r="H23" s="72"/>
      <c r="I23" s="48">
        <v>1307371</v>
      </c>
      <c r="J23" s="48">
        <v>2086675</v>
      </c>
      <c r="K23" s="46"/>
    </row>
    <row r="24" spans="1:11" ht="12">
      <c r="A24" s="47"/>
      <c r="B24" s="72" t="s">
        <v>19</v>
      </c>
      <c r="C24" s="72"/>
      <c r="D24" s="48">
        <v>254544551</v>
      </c>
      <c r="E24" s="48">
        <v>269608716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4440851</v>
      </c>
      <c r="E26" s="44">
        <f>SUM(E27:E31)</f>
        <v>4927236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4440851</v>
      </c>
      <c r="E27" s="48">
        <v>4927236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0</v>
      </c>
      <c r="E31" s="48">
        <v>0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538390259</v>
      </c>
      <c r="E33" s="54">
        <f>E12+E22+E26</f>
        <v>395344064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18973865</v>
      </c>
      <c r="J40" s="56">
        <f>SUM(J41:J46)</f>
        <v>18334202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18973865</v>
      </c>
      <c r="J41" s="48">
        <v>18334202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458687744</v>
      </c>
      <c r="J51" s="58">
        <f>J12+J17+J28+J33+J40+J48</f>
        <v>415276199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79702515</v>
      </c>
      <c r="J53" s="58">
        <f>E33-J51</f>
        <v>-19932135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75</v>
      </c>
      <c r="D61" s="83"/>
      <c r="E61" s="21"/>
      <c r="F61" s="21"/>
      <c r="G61" s="83" t="s">
        <v>77</v>
      </c>
      <c r="H61" s="83"/>
      <c r="I61" s="25"/>
      <c r="J61" s="21"/>
    </row>
    <row r="62" spans="2:10" ht="13.5" customHeight="1">
      <c r="B62" s="26"/>
      <c r="C62" s="77" t="s">
        <v>76</v>
      </c>
      <c r="D62" s="77"/>
      <c r="E62" s="27"/>
      <c r="F62" s="27"/>
      <c r="G62" s="77" t="s">
        <v>78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1.2598425196850394" right="0" top="0.9448818897637796" bottom="0.7086614173228347" header="0" footer="0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INSTITUTO MEXICANO DE TECNOLOGIA DEL AGUA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279404857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279404857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254544551</v>
      </c>
    </row>
    <row r="16" spans="1:5" ht="24" customHeight="1">
      <c r="A16" s="92"/>
      <c r="B16" s="94"/>
      <c r="C16" s="86" t="s">
        <v>18</v>
      </c>
      <c r="D16" s="86"/>
      <c r="E16" s="5">
        <f>'EA'!D23</f>
        <v>0</v>
      </c>
    </row>
    <row r="17" spans="1:5" ht="24" customHeight="1">
      <c r="A17" s="92"/>
      <c r="B17" s="94"/>
      <c r="C17" s="86" t="s">
        <v>19</v>
      </c>
      <c r="D17" s="86"/>
      <c r="E17" s="5">
        <f>'EA'!D24</f>
        <v>254544551</v>
      </c>
    </row>
    <row r="18" spans="1:5" ht="24" customHeight="1">
      <c r="A18" s="92"/>
      <c r="B18" s="94"/>
      <c r="C18" s="85" t="s">
        <v>20</v>
      </c>
      <c r="D18" s="85"/>
      <c r="E18" s="4">
        <f>'EA'!D26</f>
        <v>4440851</v>
      </c>
    </row>
    <row r="19" spans="1:5" ht="24" customHeight="1">
      <c r="A19" s="92"/>
      <c r="B19" s="94"/>
      <c r="C19" s="86" t="s">
        <v>21</v>
      </c>
      <c r="D19" s="86"/>
      <c r="E19" s="6">
        <f>'EA'!D27</f>
        <v>4440851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0</v>
      </c>
    </row>
    <row r="24" spans="1:5" ht="24" customHeight="1">
      <c r="A24" s="92"/>
      <c r="B24" s="7"/>
      <c r="C24" s="88" t="s">
        <v>26</v>
      </c>
      <c r="D24" s="88"/>
      <c r="E24" s="4">
        <f>'EA'!D33</f>
        <v>538390259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437756064</v>
      </c>
    </row>
    <row r="26" spans="1:5" ht="24" customHeight="1">
      <c r="A26" s="92"/>
      <c r="B26" s="95"/>
      <c r="C26" s="86" t="s">
        <v>29</v>
      </c>
      <c r="D26" s="86"/>
      <c r="E26" s="5">
        <f>'EA'!I13</f>
        <v>177908996</v>
      </c>
    </row>
    <row r="27" spans="1:5" ht="24" customHeight="1">
      <c r="A27" s="92"/>
      <c r="B27" s="95"/>
      <c r="C27" s="86" t="s">
        <v>30</v>
      </c>
      <c r="D27" s="86"/>
      <c r="E27" s="5">
        <f>'EA'!I14</f>
        <v>19296958</v>
      </c>
    </row>
    <row r="28" spans="1:5" ht="24" customHeight="1">
      <c r="A28" s="92"/>
      <c r="B28" s="95"/>
      <c r="C28" s="86" t="s">
        <v>31</v>
      </c>
      <c r="D28" s="86"/>
      <c r="E28" s="5">
        <f>'EA'!I15</f>
        <v>240550110</v>
      </c>
    </row>
    <row r="29" spans="1:5" ht="24" customHeight="1">
      <c r="A29" s="92"/>
      <c r="B29" s="95"/>
      <c r="C29" s="85" t="s">
        <v>32</v>
      </c>
      <c r="D29" s="85"/>
      <c r="E29" s="4">
        <f>'EA'!I17</f>
        <v>1957815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650444</v>
      </c>
    </row>
    <row r="33" spans="1:5" ht="24" customHeight="1">
      <c r="A33" s="92"/>
      <c r="B33" s="95"/>
      <c r="C33" s="86" t="s">
        <v>36</v>
      </c>
      <c r="D33" s="86"/>
      <c r="E33" s="5">
        <f>'EA'!I21</f>
        <v>0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1307371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18973865</v>
      </c>
    </row>
    <row r="50" spans="1:5" ht="24" customHeight="1">
      <c r="A50" s="92"/>
      <c r="B50" s="95"/>
      <c r="C50" s="86" t="s">
        <v>52</v>
      </c>
      <c r="D50" s="86"/>
      <c r="E50" s="5">
        <f>'EA'!I41</f>
        <v>18973865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458687744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79702515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120808112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120808112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269608716</v>
      </c>
    </row>
    <row r="70" spans="1:5" ht="24" customHeight="1">
      <c r="A70" s="92"/>
      <c r="B70" s="94"/>
      <c r="C70" s="86" t="s">
        <v>18</v>
      </c>
      <c r="D70" s="86"/>
      <c r="E70" s="5">
        <f>'EA'!E23</f>
        <v>0</v>
      </c>
    </row>
    <row r="71" spans="1:5" ht="24" customHeight="1">
      <c r="A71" s="92"/>
      <c r="B71" s="94"/>
      <c r="C71" s="86" t="s">
        <v>19</v>
      </c>
      <c r="D71" s="86"/>
      <c r="E71" s="5">
        <f>'EA'!E24</f>
        <v>269608716</v>
      </c>
    </row>
    <row r="72" spans="1:5" ht="24" customHeight="1">
      <c r="A72" s="92"/>
      <c r="B72" s="94"/>
      <c r="C72" s="85" t="s">
        <v>20</v>
      </c>
      <c r="D72" s="85"/>
      <c r="E72" s="4">
        <f>'EA'!E26</f>
        <v>4927236</v>
      </c>
    </row>
    <row r="73" spans="1:5" ht="24" customHeight="1">
      <c r="A73" s="92"/>
      <c r="B73" s="94"/>
      <c r="C73" s="86" t="s">
        <v>21</v>
      </c>
      <c r="D73" s="86"/>
      <c r="E73" s="6">
        <f>'EA'!E27</f>
        <v>4927236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0</v>
      </c>
    </row>
    <row r="78" spans="1:5" ht="24" customHeight="1">
      <c r="A78" s="92"/>
      <c r="B78" s="7"/>
      <c r="C78" s="88" t="s">
        <v>26</v>
      </c>
      <c r="D78" s="88"/>
      <c r="E78" s="4">
        <f>'EA'!E33</f>
        <v>395344064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383715322</v>
      </c>
    </row>
    <row r="80" spans="1:5" ht="24" customHeight="1">
      <c r="A80" s="92"/>
      <c r="B80" s="95"/>
      <c r="C80" s="86" t="s">
        <v>29</v>
      </c>
      <c r="D80" s="86"/>
      <c r="E80" s="5">
        <f>'EA'!J13</f>
        <v>179439208</v>
      </c>
    </row>
    <row r="81" spans="1:5" ht="24" customHeight="1">
      <c r="A81" s="92"/>
      <c r="B81" s="95"/>
      <c r="C81" s="86" t="s">
        <v>30</v>
      </c>
      <c r="D81" s="86"/>
      <c r="E81" s="5">
        <f>'EA'!J14</f>
        <v>18864421</v>
      </c>
    </row>
    <row r="82" spans="1:5" ht="24" customHeight="1">
      <c r="A82" s="92"/>
      <c r="B82" s="95"/>
      <c r="C82" s="86" t="s">
        <v>31</v>
      </c>
      <c r="D82" s="86"/>
      <c r="E82" s="5">
        <f>'EA'!J15</f>
        <v>185411693</v>
      </c>
    </row>
    <row r="83" spans="1:5" ht="24" customHeight="1">
      <c r="A83" s="92"/>
      <c r="B83" s="95"/>
      <c r="C83" s="85" t="s">
        <v>32</v>
      </c>
      <c r="D83" s="85"/>
      <c r="E83" s="4">
        <f>'EA'!J17</f>
        <v>13226675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11140000</v>
      </c>
    </row>
    <row r="87" spans="1:5" ht="24" customHeight="1">
      <c r="A87" s="92"/>
      <c r="B87" s="95"/>
      <c r="C87" s="86" t="s">
        <v>36</v>
      </c>
      <c r="D87" s="86"/>
      <c r="E87" s="5">
        <f>'EA'!J21</f>
        <v>0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2086675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18334202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18334202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415276199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-19932135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C.P. JUAN MANUEL BARAJAS PIEDRA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COORDINADOR DE ADMINISTRACION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C.P. NORMA ROMERO TORRES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LA SUBDIRECTORA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RJE.01.02.vd</dc:title>
  <dc:subject/>
  <dc:creator>teresita_quezada</dc:creator>
  <cp:keywords/>
  <dc:description/>
  <cp:lastModifiedBy>Claudia Denisse Juseppe Zagala</cp:lastModifiedBy>
  <cp:lastPrinted>2014-03-17T18:15:30Z</cp:lastPrinted>
  <dcterms:created xsi:type="dcterms:W3CDTF">2014-01-27T17:39:58Z</dcterms:created>
  <dcterms:modified xsi:type="dcterms:W3CDTF">2014-03-28T00:29:17Z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