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<sst xmlns="http://schemas.openxmlformats.org/spreadsheetml/2006/main" count="161" uniqueCount="41">
  <si>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</si>
  <si>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</si>
  <si>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</si>
  <si>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</si>
  <si>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</si>
  <si>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</si>
  <si>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</si>
  <si>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</si>
  <si>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</si>
  <si>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</si>
  <si>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</si>
  <si>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</si>
  <si>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</si>
  <si>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</si>
  <si>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</si>
  <si>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</si>
  <si>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</si>
  <si>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</si>
  <si>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</si>
  <si>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</si>
  <si>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</si>
  <si>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</si>
  <si>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</si>
  <si>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</si>
  <si>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</si>
  <si>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</si>
  <si>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</si>
  <si>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</si>
  <si>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</si>
  <si>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</si>
  <si>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</si>
  <si>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</si>
  <si>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</si>
  <si>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</si>
  <si>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</si>
  <si>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</si>
  <si>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 P. JUAN MANUEL BARAJAS PIEDRA</t>
  </si>
  <si>
    <t>COORDINADOR DE ADMINISTRACIÓN</t>
  </si>
  <si>
    <t>INSTITUTO MEXICANO DE TECNOLOGIA DEL AGUA</t>
  </si>
  <si>
    <t>C.P. NORMA ROMERO TORRES</t>
  </si>
  <si>
    <t>LA SUBD.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</si>
</sst>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 vertical="top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38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216458511</v>
      </c>
      <c r="E14" s="36">
        <v>0</v>
      </c>
      <c r="F14" s="36">
        <v>0</v>
      </c>
      <c r="G14" s="36">
        <v>142868000</v>
      </c>
      <c r="H14" s="37">
        <f>SUM(D14:G14)</f>
        <v>359326511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3068011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3068011</v>
      </c>
      <c r="I16" s="34"/>
    </row>
    <row r="17" spans="1:9" ht="13.5">
      <c r="A17" s="30"/>
      <c r="B17" s="53" t="s">
        <v>14</v>
      </c>
      <c r="C17" s="53"/>
      <c r="D17" s="41">
        <v>300000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300000</v>
      </c>
      <c r="I17" s="34"/>
    </row>
    <row r="18" spans="1:9" ht="13.5">
      <c r="A18" s="30"/>
      <c r="B18" s="53" t="s">
        <v>15</v>
      </c>
      <c r="C18" s="53"/>
      <c r="D18" s="41">
        <v>2768011</v>
      </c>
      <c r="E18" s="41">
        <v>0</v>
      </c>
      <c r="F18" s="41">
        <v>0</v>
      </c>
      <c r="G18" s="41">
        <v>0</v>
      </c>
      <c r="H18" s="39">
        <f t="shared" si="0"/>
        <v>2768011</v>
      </c>
      <c r="I18" s="34"/>
    </row>
    <row r="19" spans="1:9" ht="13.5">
      <c r="A19" s="30"/>
      <c r="B19" s="53" t="s">
        <v>16</v>
      </c>
      <c r="C19" s="53"/>
      <c r="D19" s="41"/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4790109</v>
      </c>
      <c r="F21" s="40">
        <f>SUM(F22:F25)</f>
        <v>-19932135</v>
      </c>
      <c r="G21" s="40">
        <f>SUM(G22:G25)</f>
        <v>55579296</v>
      </c>
      <c r="H21" s="40">
        <f t="shared" si="0"/>
        <v>40437270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-19932135</v>
      </c>
      <c r="G22" s="41">
        <v>0</v>
      </c>
      <c r="H22" s="39">
        <f t="shared" si="0"/>
        <v>-19932135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4790109</v>
      </c>
      <c r="F23" s="41">
        <v>0</v>
      </c>
      <c r="G23" s="41">
        <v>0</v>
      </c>
      <c r="H23" s="39">
        <f t="shared" si="0"/>
        <v>4790109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55579296</v>
      </c>
      <c r="H24" s="39">
        <f t="shared" si="0"/>
        <v>55579296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219526522</v>
      </c>
      <c r="E27" s="42">
        <f>E14+E16+E21</f>
        <v>4790109</v>
      </c>
      <c r="F27" s="42">
        <f>F14+F16+F21</f>
        <v>-19932135</v>
      </c>
      <c r="G27" s="42">
        <f>G14+G16+G21</f>
        <v>198447296</v>
      </c>
      <c r="H27" s="42">
        <f>SUM(D27:G27)</f>
        <v>402831792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-13180781</v>
      </c>
      <c r="E29" s="40">
        <f>SUM(E30:E32)</f>
        <v>-4790109</v>
      </c>
      <c r="F29" s="40">
        <f>SUM(F30:F32)</f>
        <v>19932135</v>
      </c>
      <c r="G29" s="40">
        <f>SUM(G30:G32)</f>
        <v>0</v>
      </c>
      <c r="H29" s="40">
        <f>SUM(D29:G29)</f>
        <v>1961245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1961245</v>
      </c>
      <c r="E31" s="41">
        <v>0</v>
      </c>
      <c r="F31" s="41">
        <v>0</v>
      </c>
      <c r="G31" s="41">
        <v>0</v>
      </c>
      <c r="H31" s="39">
        <f>SUM(D31:G31)</f>
        <v>1961245</v>
      </c>
      <c r="I31" s="34"/>
    </row>
    <row r="32" spans="1:9" ht="13.5">
      <c r="A32" s="30"/>
      <c r="B32" s="53" t="s">
        <v>16</v>
      </c>
      <c r="C32" s="53"/>
      <c r="D32" s="41">
        <v>-15142026</v>
      </c>
      <c r="E32" s="41">
        <v>-4790109</v>
      </c>
      <c r="F32" s="41">
        <v>19932135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-4790109</v>
      </c>
      <c r="E34" s="40">
        <f>SUM(E35:E38)</f>
        <v>-1599582</v>
      </c>
      <c r="F34" s="40">
        <f>SUM(F35:F38)</f>
        <v>79702514</v>
      </c>
      <c r="G34" s="40">
        <f>SUM(G35:G38)</f>
        <v>0</v>
      </c>
      <c r="H34" s="40">
        <f>SUM(D34:G34)</f>
        <v>73312823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79702514</v>
      </c>
      <c r="G35" s="41">
        <v>0</v>
      </c>
      <c r="H35" s="39">
        <f>SUM(D35:G35)</f>
        <v>79702514</v>
      </c>
      <c r="I35" s="34"/>
    </row>
    <row r="36" spans="1:9" ht="13.5">
      <c r="A36" s="30"/>
      <c r="B36" s="53" t="s">
        <v>19</v>
      </c>
      <c r="C36" s="53"/>
      <c r="D36" s="41">
        <v>-4790109</v>
      </c>
      <c r="E36" s="41">
        <v>-1599582</v>
      </c>
      <c r="F36" s="41">
        <v>0</v>
      </c>
      <c r="G36" s="41">
        <v>0</v>
      </c>
      <c r="H36" s="39">
        <f>SUM(D36:G36)</f>
        <v>-6389691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201555632</v>
      </c>
      <c r="E40" s="44">
        <f>E27+E29+E34</f>
        <v>-1599582</v>
      </c>
      <c r="F40" s="44">
        <f>F27+F29+F34</f>
        <v>79702514</v>
      </c>
      <c r="G40" s="44">
        <f>G27+G29+G34</f>
        <v>198447296</v>
      </c>
      <c r="H40" s="44">
        <f>SUM(D40:G40)</f>
        <v>478105860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6" t="s">
        <v>40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45.75">
      <c r="B3" s="67" t="s">
        <v>5</v>
      </c>
      <c r="C3" s="67"/>
      <c r="D3" s="67"/>
      <c r="E3" s="5" t="str">
        <f>EVHP!C8</f>
        <v>INSTITUTO MEXICANO DE TECNOLOGIA DEL AGUA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216458511</v>
      </c>
    </row>
    <row r="7" spans="2:5" ht="31.5" customHeight="1">
      <c r="B7" s="71"/>
      <c r="C7" s="69" t="s">
        <v>13</v>
      </c>
      <c r="D7" s="69"/>
      <c r="E7" s="2">
        <f>EVHP!D16</f>
        <v>3068011</v>
      </c>
    </row>
    <row r="8" spans="2:5" ht="15">
      <c r="B8" s="71"/>
      <c r="C8" s="70" t="s">
        <v>14</v>
      </c>
      <c r="D8" s="70"/>
      <c r="E8" s="3">
        <f>EVHP!D17</f>
        <v>300000</v>
      </c>
    </row>
    <row r="9" spans="2:5" ht="15">
      <c r="B9" s="71"/>
      <c r="C9" s="70" t="s">
        <v>15</v>
      </c>
      <c r="D9" s="70"/>
      <c r="E9" s="3">
        <f>EVHP!D18</f>
        <v>2768011</v>
      </c>
    </row>
    <row r="10" spans="2:5" ht="29.25" customHeight="1">
      <c r="B10" s="71"/>
      <c r="C10" s="70" t="s">
        <v>16</v>
      </c>
      <c r="D10" s="70"/>
      <c r="E10" s="3">
        <f>EVHP!D19</f>
        <v>0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219526522</v>
      </c>
    </row>
    <row r="17" spans="2:5" ht="34.5" customHeight="1">
      <c r="B17" s="71"/>
      <c r="C17" s="69" t="s">
        <v>23</v>
      </c>
      <c r="D17" s="69"/>
      <c r="E17" s="2">
        <f>EVHP!D29</f>
        <v>-13180781</v>
      </c>
    </row>
    <row r="18" spans="2:5" ht="15">
      <c r="B18" s="71"/>
      <c r="C18" s="70" t="s">
        <v>24</v>
      </c>
      <c r="D18" s="70"/>
      <c r="E18" s="3">
        <f>EVHP!D30</f>
        <v>0</v>
      </c>
    </row>
    <row r="19" spans="2:5" ht="15">
      <c r="B19" s="71"/>
      <c r="C19" s="70" t="s">
        <v>15</v>
      </c>
      <c r="D19" s="70"/>
      <c r="E19" s="3">
        <f>EVHP!D31</f>
        <v>1961245</v>
      </c>
    </row>
    <row r="20" spans="2:5" ht="32.25" customHeight="1">
      <c r="B20" s="71"/>
      <c r="C20" s="70" t="s">
        <v>16</v>
      </c>
      <c r="D20" s="70"/>
      <c r="E20" s="3">
        <f>EVHP!D32</f>
        <v>-15142026</v>
      </c>
    </row>
    <row r="21" spans="2:5" ht="31.5" customHeight="1">
      <c r="B21" s="71"/>
      <c r="C21" s="69" t="s">
        <v>17</v>
      </c>
      <c r="D21" s="69"/>
      <c r="E21" s="2">
        <f>EVHP!D34</f>
        <v>-4790109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-4790109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201555632</v>
      </c>
    </row>
    <row r="27" spans="2:5" ht="15">
      <c r="B27" s="75" t="s">
        <v>8</v>
      </c>
      <c r="C27" s="68" t="s">
        <v>12</v>
      </c>
      <c r="D27" s="68"/>
      <c r="E27" s="2">
        <f>EVHP!E14</f>
        <v>0</v>
      </c>
    </row>
    <row r="28" spans="2:5" ht="15">
      <c r="B28" s="75"/>
      <c r="C28" s="69" t="s">
        <v>13</v>
      </c>
      <c r="D28" s="69"/>
      <c r="E28" s="2">
        <f>EVHP!E16</f>
        <v>0</v>
      </c>
    </row>
    <row r="29" spans="2:5" ht="15">
      <c r="B29" s="75"/>
      <c r="C29" s="70" t="s">
        <v>14</v>
      </c>
      <c r="D29" s="70"/>
      <c r="E29" s="3">
        <f>EVHP!E17</f>
        <v>0</v>
      </c>
    </row>
    <row r="30" spans="2:5" ht="15">
      <c r="B30" s="75"/>
      <c r="C30" s="70" t="s">
        <v>15</v>
      </c>
      <c r="D30" s="70"/>
      <c r="E30" s="3">
        <f>EVHP!E18</f>
        <v>0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4790109</v>
      </c>
    </row>
    <row r="33" spans="2:5" ht="15">
      <c r="B33" s="75"/>
      <c r="C33" s="70" t="s">
        <v>18</v>
      </c>
      <c r="D33" s="70"/>
      <c r="E33" s="3">
        <f>EVHP!E22</f>
        <v>0</v>
      </c>
    </row>
    <row r="34" spans="2:5" ht="15">
      <c r="B34" s="75"/>
      <c r="C34" s="70" t="s">
        <v>19</v>
      </c>
      <c r="D34" s="70"/>
      <c r="E34" s="3">
        <f>EVHP!E23</f>
        <v>4790109</v>
      </c>
    </row>
    <row r="35" spans="2:5" ht="15">
      <c r="B35" s="75"/>
      <c r="C35" s="70" t="s">
        <v>20</v>
      </c>
      <c r="D35" s="70"/>
      <c r="E35" s="3">
        <f>EVHP!E24</f>
        <v>0</v>
      </c>
    </row>
    <row r="36" spans="2:5" ht="15">
      <c r="B36" s="75"/>
      <c r="C36" s="70" t="s">
        <v>21</v>
      </c>
      <c r="D36" s="70"/>
      <c r="E36" s="3">
        <f>EVHP!E25</f>
        <v>0</v>
      </c>
    </row>
    <row r="37" spans="2:5" ht="15.75" thickBot="1">
      <c r="B37" s="75"/>
      <c r="C37" s="73" t="s">
        <v>22</v>
      </c>
      <c r="D37" s="73"/>
      <c r="E37" s="4">
        <f>E27+E28+E32</f>
        <v>4790109</v>
      </c>
    </row>
    <row r="38" spans="2:5" ht="15">
      <c r="B38" s="75"/>
      <c r="C38" s="69" t="s">
        <v>23</v>
      </c>
      <c r="D38" s="69"/>
      <c r="E38" s="2">
        <f>SUM(E39:E41)</f>
        <v>-4790109</v>
      </c>
    </row>
    <row r="39" spans="2:5" ht="15">
      <c r="B39" s="75"/>
      <c r="C39" s="70" t="s">
        <v>24</v>
      </c>
      <c r="D39" s="70"/>
      <c r="E39" s="3">
        <f>EVHP!E30</f>
        <v>0</v>
      </c>
    </row>
    <row r="40" spans="2:5" ht="15">
      <c r="B40" s="75"/>
      <c r="C40" s="70" t="s">
        <v>15</v>
      </c>
      <c r="D40" s="70"/>
      <c r="E40" s="3">
        <f>EVHP!E31</f>
        <v>0</v>
      </c>
    </row>
    <row r="41" spans="2:5" ht="15">
      <c r="B41" s="75"/>
      <c r="C41" s="70" t="s">
        <v>16</v>
      </c>
      <c r="D41" s="70"/>
      <c r="E41" s="3">
        <f>EVHP!E32</f>
        <v>-4790109</v>
      </c>
    </row>
    <row r="42" spans="2:5" ht="15">
      <c r="B42" s="75"/>
      <c r="C42" s="69" t="s">
        <v>17</v>
      </c>
      <c r="D42" s="69"/>
      <c r="E42" s="2">
        <f>EVHP!E34</f>
        <v>-1599582</v>
      </c>
    </row>
    <row r="43" spans="2:5" ht="15">
      <c r="B43" s="75"/>
      <c r="C43" s="70" t="s">
        <v>18</v>
      </c>
      <c r="D43" s="70"/>
      <c r="E43" s="3">
        <f>EVHP!E35</f>
        <v>0</v>
      </c>
    </row>
    <row r="44" spans="2:5" ht="15">
      <c r="B44" s="75"/>
      <c r="C44" s="70" t="s">
        <v>19</v>
      </c>
      <c r="D44" s="70"/>
      <c r="E44" s="3">
        <f>EVHP!E36</f>
        <v>-1599582</v>
      </c>
    </row>
    <row r="45" spans="2:5" ht="15">
      <c r="B45" s="75"/>
      <c r="C45" s="70" t="s">
        <v>20</v>
      </c>
      <c r="D45" s="70"/>
      <c r="E45" s="3">
        <f>EVHP!E37</f>
        <v>0</v>
      </c>
    </row>
    <row r="46" spans="2:5" ht="15">
      <c r="B46" s="75"/>
      <c r="C46" s="70" t="s">
        <v>21</v>
      </c>
      <c r="D46" s="70"/>
      <c r="E46" s="3">
        <f>EVHP!E38</f>
        <v>0</v>
      </c>
    </row>
    <row r="47" spans="2:5" ht="15.75" thickBot="1">
      <c r="B47" s="75"/>
      <c r="C47" s="73" t="s">
        <v>25</v>
      </c>
      <c r="D47" s="73"/>
      <c r="E47" s="4">
        <f>E37+E38+E42</f>
        <v>-1599582</v>
      </c>
    </row>
    <row r="48" spans="2:5" ht="15">
      <c r="B48" s="75" t="s">
        <v>9</v>
      </c>
      <c r="C48" s="68" t="s">
        <v>12</v>
      </c>
      <c r="D48" s="68"/>
      <c r="E48" s="2">
        <f>EVHP!F14</f>
        <v>0</v>
      </c>
    </row>
    <row r="49" spans="2:5" ht="15">
      <c r="B49" s="75"/>
      <c r="C49" s="69" t="s">
        <v>13</v>
      </c>
      <c r="D49" s="69"/>
      <c r="E49" s="2">
        <f>EVHP!F16</f>
        <v>0</v>
      </c>
    </row>
    <row r="50" spans="2:5" ht="15">
      <c r="B50" s="75"/>
      <c r="C50" s="70" t="s">
        <v>14</v>
      </c>
      <c r="D50" s="70"/>
      <c r="E50" s="3">
        <f>EVHP!F17</f>
        <v>0</v>
      </c>
    </row>
    <row r="51" spans="2:5" ht="15">
      <c r="B51" s="75"/>
      <c r="C51" s="70" t="s">
        <v>15</v>
      </c>
      <c r="D51" s="70"/>
      <c r="E51" s="3">
        <f>EVHP!F18</f>
        <v>0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-19932135</v>
      </c>
    </row>
    <row r="54" spans="2:5" ht="15">
      <c r="B54" s="75"/>
      <c r="C54" s="70" t="s">
        <v>18</v>
      </c>
      <c r="D54" s="70"/>
      <c r="E54" s="3">
        <f>EVHP!F22</f>
        <v>-19932135</v>
      </c>
    </row>
    <row r="55" spans="2:5" ht="15">
      <c r="B55" s="75"/>
      <c r="C55" s="70" t="s">
        <v>19</v>
      </c>
      <c r="D55" s="70"/>
      <c r="E55" s="3">
        <f>EVHP!F23</f>
        <v>0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0</v>
      </c>
    </row>
    <row r="58" spans="2:5" ht="15.75" thickBot="1">
      <c r="B58" s="75"/>
      <c r="C58" s="73" t="s">
        <v>22</v>
      </c>
      <c r="D58" s="73"/>
      <c r="E58" s="4">
        <f>E48+E49+E53</f>
        <v>-19932135</v>
      </c>
    </row>
    <row r="59" spans="2:5" ht="15">
      <c r="B59" s="75"/>
      <c r="C59" s="69" t="s">
        <v>23</v>
      </c>
      <c r="D59" s="69"/>
      <c r="E59" s="2">
        <f>SUM(E60:E62)</f>
        <v>19932135</v>
      </c>
    </row>
    <row r="60" spans="2:5" ht="15">
      <c r="B60" s="75"/>
      <c r="C60" s="70" t="s">
        <v>24</v>
      </c>
      <c r="D60" s="70"/>
      <c r="E60" s="3">
        <f>EVHP!F30</f>
        <v>0</v>
      </c>
    </row>
    <row r="61" spans="2:5" ht="15">
      <c r="B61" s="75"/>
      <c r="C61" s="70" t="s">
        <v>15</v>
      </c>
      <c r="D61" s="70"/>
      <c r="E61" s="3">
        <f>EVHP!F31</f>
        <v>0</v>
      </c>
    </row>
    <row r="62" spans="2:5" ht="15">
      <c r="B62" s="75"/>
      <c r="C62" s="70" t="s">
        <v>16</v>
      </c>
      <c r="D62" s="70"/>
      <c r="E62" s="3">
        <f>EVHP!F32</f>
        <v>19932135</v>
      </c>
    </row>
    <row r="63" spans="2:5" ht="15">
      <c r="B63" s="75"/>
      <c r="C63" s="69" t="s">
        <v>17</v>
      </c>
      <c r="D63" s="69"/>
      <c r="E63" s="2">
        <f>EVHP!F34</f>
        <v>79702514</v>
      </c>
    </row>
    <row r="64" spans="2:5" ht="15">
      <c r="B64" s="75"/>
      <c r="C64" s="70" t="s">
        <v>18</v>
      </c>
      <c r="D64" s="70"/>
      <c r="E64" s="3">
        <f>EVHP!F35</f>
        <v>79702514</v>
      </c>
    </row>
    <row r="65" spans="2:5" ht="15">
      <c r="B65" s="75"/>
      <c r="C65" s="70" t="s">
        <v>19</v>
      </c>
      <c r="D65" s="70"/>
      <c r="E65" s="3">
        <f>EVHP!F36</f>
        <v>0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0</v>
      </c>
    </row>
    <row r="68" spans="2:5" ht="15.75" thickBot="1">
      <c r="B68" s="75"/>
      <c r="C68" s="73" t="s">
        <v>25</v>
      </c>
      <c r="D68" s="73"/>
      <c r="E68" s="4">
        <f>E58+E59+E63</f>
        <v>79702514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142868000</v>
      </c>
    </row>
    <row r="70" spans="2:5" ht="15">
      <c r="B70" s="71"/>
      <c r="C70" s="69" t="s">
        <v>13</v>
      </c>
      <c r="D70" s="69"/>
      <c r="E70" s="2">
        <f>EVHP!G16</f>
        <v>0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0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55579296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55579296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198447296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198447296</v>
      </c>
    </row>
    <row r="90" spans="2:5" ht="15">
      <c r="B90" s="71" t="s">
        <v>11</v>
      </c>
      <c r="C90" s="68" t="s">
        <v>12</v>
      </c>
      <c r="D90" s="68"/>
      <c r="E90" s="2">
        <f>EVHP!H14</f>
        <v>359326511</v>
      </c>
    </row>
    <row r="91" spans="2:5" ht="15">
      <c r="B91" s="71"/>
      <c r="C91" s="69" t="s">
        <v>13</v>
      </c>
      <c r="D91" s="69"/>
      <c r="E91" s="2">
        <f>EVHP!H16</f>
        <v>3068011</v>
      </c>
    </row>
    <row r="92" spans="2:5" ht="15">
      <c r="B92" s="71"/>
      <c r="C92" s="70" t="s">
        <v>14</v>
      </c>
      <c r="D92" s="70"/>
      <c r="E92" s="3">
        <f>EVHP!H17</f>
        <v>300000</v>
      </c>
    </row>
    <row r="93" spans="2:5" ht="15">
      <c r="B93" s="71"/>
      <c r="C93" s="70" t="s">
        <v>15</v>
      </c>
      <c r="D93" s="70"/>
      <c r="E93" s="3">
        <f>EVHP!H18</f>
        <v>2768011</v>
      </c>
    </row>
    <row r="94" spans="2:5" ht="15">
      <c r="B94" s="71"/>
      <c r="C94" s="70" t="s">
        <v>16</v>
      </c>
      <c r="D94" s="70"/>
      <c r="E94" s="3">
        <f>EVHP!H19</f>
        <v>0</v>
      </c>
    </row>
    <row r="95" spans="2:5" ht="15">
      <c r="B95" s="71"/>
      <c r="C95" s="69" t="s">
        <v>17</v>
      </c>
      <c r="D95" s="69"/>
      <c r="E95" s="2">
        <f>EVHP!H21</f>
        <v>40437270</v>
      </c>
    </row>
    <row r="96" spans="2:5" ht="15">
      <c r="B96" s="71"/>
      <c r="C96" s="70" t="s">
        <v>18</v>
      </c>
      <c r="D96" s="70"/>
      <c r="E96" s="3">
        <f>EVHP!H22</f>
        <v>-19932135</v>
      </c>
    </row>
    <row r="97" spans="2:5" ht="15">
      <c r="B97" s="71"/>
      <c r="C97" s="70" t="s">
        <v>19</v>
      </c>
      <c r="D97" s="70"/>
      <c r="E97" s="3">
        <f>EVHP!H23</f>
        <v>4790109</v>
      </c>
    </row>
    <row r="98" spans="2:5" ht="15">
      <c r="B98" s="71"/>
      <c r="C98" s="70" t="s">
        <v>20</v>
      </c>
      <c r="D98" s="70"/>
      <c r="E98" s="3">
        <f>EVHP!H24</f>
        <v>55579296</v>
      </c>
    </row>
    <row r="99" spans="2:5" ht="15">
      <c r="B99" s="71"/>
      <c r="C99" s="70" t="s">
        <v>21</v>
      </c>
      <c r="D99" s="70"/>
      <c r="E99" s="3">
        <f>EVHP!H25</f>
        <v>0</v>
      </c>
    </row>
    <row r="100" spans="2:5" ht="15.75" thickBot="1">
      <c r="B100" s="71"/>
      <c r="C100" s="73" t="s">
        <v>22</v>
      </c>
      <c r="D100" s="73"/>
      <c r="E100" s="4">
        <f>SUM(E16:H16)</f>
        <v>219526522</v>
      </c>
    </row>
    <row r="101" spans="2:5" ht="15">
      <c r="B101" s="71"/>
      <c r="C101" s="69" t="s">
        <v>23</v>
      </c>
      <c r="D101" s="69"/>
      <c r="E101" s="2">
        <f>SUM(E17:H17)</f>
        <v>-13180781</v>
      </c>
    </row>
    <row r="102" spans="2:5" ht="15">
      <c r="B102" s="71"/>
      <c r="C102" s="70" t="s">
        <v>24</v>
      </c>
      <c r="D102" s="70"/>
      <c r="E102" s="3">
        <f>EVHP!H30</f>
        <v>0</v>
      </c>
    </row>
    <row r="103" spans="2:5" ht="15">
      <c r="B103" s="71"/>
      <c r="C103" s="70" t="s">
        <v>15</v>
      </c>
      <c r="D103" s="70"/>
      <c r="E103" s="3">
        <f>EVHP!H31</f>
        <v>1961245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73312823</v>
      </c>
    </row>
    <row r="106" spans="2:5" ht="15">
      <c r="B106" s="71"/>
      <c r="C106" s="70" t="s">
        <v>18</v>
      </c>
      <c r="D106" s="70"/>
      <c r="E106" s="3">
        <f>EVHP!H35</f>
        <v>79702514</v>
      </c>
    </row>
    <row r="107" spans="2:5" ht="15">
      <c r="B107" s="71"/>
      <c r="C107" s="70" t="s">
        <v>19</v>
      </c>
      <c r="D107" s="70"/>
      <c r="E107" s="3">
        <f>EVHP!H36</f>
        <v>-6389691</v>
      </c>
    </row>
    <row r="108" spans="2:5" ht="15">
      <c r="B108" s="71"/>
      <c r="C108" s="70" t="s">
        <v>20</v>
      </c>
      <c r="D108" s="70"/>
      <c r="E108" s="3">
        <f>EVHP!H37</f>
        <v>0</v>
      </c>
    </row>
    <row r="109" spans="2:5" ht="15">
      <c r="B109" s="71"/>
      <c r="C109" s="70" t="s">
        <v>21</v>
      </c>
      <c r="D109" s="70"/>
      <c r="E109" s="3">
        <f>EVHP!H38</f>
        <v>0</v>
      </c>
    </row>
    <row r="110" spans="2:5" ht="15.75" thickBot="1">
      <c r="B110" s="71"/>
      <c r="C110" s="73" t="s">
        <v>25</v>
      </c>
      <c r="D110" s="73"/>
      <c r="E110" s="4">
        <f>SUM(E26:H26)</f>
        <v>201555632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C. P. JUAN MANUEL BARAJAS PIEDRA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Claudia Denisse Juseppe Zagala</cp:lastModifiedBy>
  <cp:lastPrinted>2014-03-18T19:38:36Z</cp:lastPrinted>
  <dcterms:created xsi:type="dcterms:W3CDTF">2014-01-27T17:49:52Z</dcterms:created>
  <dcterms:modified xsi:type="dcterms:W3CDTF">2014-03-28T00:29:01Z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