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<sst xmlns="http://schemas.openxmlformats.org/spreadsheetml/2006/main" count="67" uniqueCount="64">
  <si>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CONTABILIDAD</t>
  </si>
  <si>
    <t>COORDINADOR DE ADMINISTRACION</t>
  </si>
  <si>
    <t>C.P. IGNACIO TREJO HERNANDEZ</t>
  </si>
  <si>
    <t>C.P. JUAN MANUEL BARAJAS PIEDRA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</si>
  <si>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</si>
  <si>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</si>
  <si>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</si>
  <si>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</si>
  <si>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</si>
  <si>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</si>
  <si>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</si>
  <si>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</si>
  <si>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</si>
  <si>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</si>
  <si>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</si>
  <si>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</si>
  <si>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</si>
  <si>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</si>
  <si>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</si>
  <si>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</si>
  <si>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</si>
  <si>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</si>
  <si>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</si>
  <si>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</si>
  <si>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</si>
  <si>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</si>
  <si>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</si>
  <si>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</si>
  <si>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</si>
  <si>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</si>
  <si>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</si>
  <si>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</si>
  <si>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</si>
  <si>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</si>
  <si>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</si>
  <si>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</si>
  <si>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</si>
  <si>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</si>
  <si>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</si>
  <si>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</si>
  <si>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</si>
  <si>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</si>
  <si>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</si>
  <si>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</si>
  <si>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</si>
  <si>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</si>
  <si>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</si>
  <si>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</si>
  <si>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</si>
  <si>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</si>
  <si>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</si>
  <si>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</si>
  <si>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</si>
  <si>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</si>
  <si>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</si>
  <si>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</si>
  <si>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</si>
  <si>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</si>
  <si>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MEXICANO DE TECNOLOGIA DEL AGUA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</si>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</sst>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INST.MEXICANO%20DE%20TEC.%20DEL%20AGUA\RJE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132516855</v>
          </cell>
          <cell r="E18">
            <v>130613794</v>
          </cell>
          <cell r="I18">
            <v>18974547</v>
          </cell>
          <cell r="J18">
            <v>7261426</v>
          </cell>
        </row>
        <row r="19">
          <cell r="D19">
            <v>128633897</v>
          </cell>
          <cell r="E19">
            <v>27914348</v>
          </cell>
          <cell r="I19">
            <v>2759986</v>
          </cell>
          <cell r="J19">
            <v>3021291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1052228</v>
          </cell>
          <cell r="E22">
            <v>1273068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1195466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254650149</v>
          </cell>
          <cell r="E33">
            <v>254650149</v>
          </cell>
          <cell r="I33">
            <v>0</v>
          </cell>
          <cell r="J33">
            <v>0</v>
          </cell>
        </row>
        <row r="34">
          <cell r="D34">
            <v>204441900</v>
          </cell>
          <cell r="E34">
            <v>202200290</v>
          </cell>
          <cell r="I34">
            <v>0</v>
          </cell>
          <cell r="J34">
            <v>0</v>
          </cell>
        </row>
        <row r="35">
          <cell r="D35">
            <v>1498338</v>
          </cell>
          <cell r="E35">
            <v>1498338</v>
          </cell>
          <cell r="I35">
            <v>0</v>
          </cell>
          <cell r="J35">
            <v>0</v>
          </cell>
        </row>
        <row r="36">
          <cell r="D36">
            <v>-224262638</v>
          </cell>
          <cell r="E36">
            <v>-205288773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114198</v>
          </cell>
          <cell r="E39">
            <v>253295</v>
          </cell>
        </row>
        <row r="46">
          <cell r="I46">
            <v>201555631</v>
          </cell>
          <cell r="J46">
            <v>219526522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79702515</v>
          </cell>
          <cell r="J52">
            <v>-19932135</v>
          </cell>
        </row>
        <row r="53">
          <cell r="I53">
            <v>-1599582</v>
          </cell>
          <cell r="J53">
            <v>4790109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198447296</v>
          </cell>
          <cell r="J60">
            <v>198447296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I1" sqref="I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19333802</v>
      </c>
      <c r="E14" s="35">
        <f>E16+E26</f>
        <v>106059686</v>
      </c>
      <c r="F14" s="3"/>
      <c r="G14" s="66" t="s">
        <v>53</v>
      </c>
      <c r="H14" s="66"/>
      <c r="I14" s="35">
        <f>I16+I27</f>
        <v>11713121</v>
      </c>
      <c r="J14" s="35">
        <f>J16+J27</f>
        <v>261305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220840</v>
      </c>
      <c r="E16" s="35">
        <f>SUM(E18:E24)</f>
        <v>102622610</v>
      </c>
      <c r="F16" s="3"/>
      <c r="G16" s="66" t="s">
        <v>51</v>
      </c>
      <c r="H16" s="66"/>
      <c r="I16" s="35">
        <f>SUM(I18:I25)</f>
        <v>11713121</v>
      </c>
      <c r="J16" s="35">
        <f>SUM(J18:J25)</f>
        <v>261305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1903061</v>
      </c>
      <c r="F18" s="3"/>
      <c r="G18" s="65" t="s">
        <v>49</v>
      </c>
      <c r="H18" s="65"/>
      <c r="I18" s="31">
        <f>IF('[1]ESF'!I18&gt;'[1]ESF'!J18,'[1]ESF'!I18-'[1]ESF'!J18,0)</f>
        <v>11713121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100719549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261305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220840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19112962</v>
      </c>
      <c r="E26" s="35">
        <f>SUM(E28:E36)</f>
        <v>3437076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1195466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2241610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18973865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139097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99634650</v>
      </c>
      <c r="J36" s="35">
        <f>J38+J44+J52</f>
        <v>24360582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0</v>
      </c>
      <c r="J38" s="35">
        <f>SUM(J40:J42)</f>
        <v>17970891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0</v>
      </c>
      <c r="J40" s="31">
        <f>IF(I40&gt;0,0,'[1]ESF'!J46-'[1]ESF'!I46)</f>
        <v>17970891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99634650</v>
      </c>
      <c r="J44" s="35">
        <f>SUM(J46:J50)</f>
        <v>6389691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99634650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6389691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14:C14"/>
    <mergeCell ref="B16:C16"/>
    <mergeCell ref="B18:C18"/>
    <mergeCell ref="B19:C19"/>
    <mergeCell ref="B20:C20"/>
    <mergeCell ref="G20:H20"/>
    <mergeCell ref="B32:C32"/>
    <mergeCell ref="B21:C21"/>
    <mergeCell ref="B22:C22"/>
    <mergeCell ref="B23:C23"/>
    <mergeCell ref="G27:H27"/>
    <mergeCell ref="G33:H33"/>
    <mergeCell ref="G24:H24"/>
    <mergeCell ref="G22:H22"/>
    <mergeCell ref="G23:H23"/>
    <mergeCell ref="G21:H21"/>
    <mergeCell ref="G30:H30"/>
    <mergeCell ref="G31:H31"/>
    <mergeCell ref="B30:C30"/>
    <mergeCell ref="B31:C31"/>
    <mergeCell ref="G32:H32"/>
    <mergeCell ref="G44:H44"/>
    <mergeCell ref="G42:H42"/>
    <mergeCell ref="B34:C34"/>
    <mergeCell ref="B35:C35"/>
    <mergeCell ref="B36:C36"/>
    <mergeCell ref="G34:H34"/>
    <mergeCell ref="G41:H41"/>
    <mergeCell ref="G36:H36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G25:H25"/>
    <mergeCell ref="B33:C3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2014-03-27T23:50:11Z</dcterms:created>
  <dcterms:modified xsi:type="dcterms:W3CDTF">2014-03-28T00:28:45Z</dcterms:modified>
  <cp:category/>
  <cp:version/>
  <cp:contentType/>
  <cp:contentStatus/>
</cp:coreProperties>
</file>