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0" windowWidth="13770" windowHeight="991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<sst xmlns="http://schemas.openxmlformats.org/spreadsheetml/2006/main" count="157" uniqueCount="53">
  <si>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</si>
  <si>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</si>
  <si>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</si>
  <si>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</si>
  <si>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</si>
  <si>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</si>
  <si>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</si>
  <si>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</si>
  <si>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</si>
  <si>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</si>
  <si>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</si>
  <si>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</si>
  <si>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</si>
  <si>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</si>
  <si>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</si>
  <si>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</si>
  <si>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</si>
  <si>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</si>
  <si>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</si>
  <si>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</si>
  <si>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</si>
  <si>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</si>
  <si>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</si>
  <si>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</si>
  <si>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</si>
  <si>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</si>
  <si>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</si>
  <si>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</si>
  <si>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</si>
  <si>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</si>
  <si>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</si>
  <si>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</si>
  <si>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</si>
  <si>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</si>
  <si>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</si>
  <si>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</si>
  <si>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</si>
  <si>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</si>
  <si>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</si>
  <si>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</si>
  <si>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</si>
  <si>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</si>
  <si>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</si>
  <si>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</si>
  <si>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</si>
  <si>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</si>
  <si>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</si>
  <si>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</si>
  <si>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Mexicano de Tecnología del Agua</t>
  </si>
  <si>
    <t>C.P. JUAN MANUEL BARAJAS PIEDRA</t>
  </si>
  <si>
    <t>COORDINADOR DE ADMINISTRACIÓN</t>
  </si>
  <si>
    <t>C.P. NORMA ROMERO TORRES</t>
  </si>
  <si>
    <t>LA SUBDIRECTORA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</si>
</sst>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&quot;$&quot;* #,##0_-;\-&quot;$&quot;* #,##0_-;_-&quot;$&quot;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44" fontId="52" fillId="34" borderId="0" xfId="49" applyFont="1" applyFill="1" applyBorder="1" applyAlignment="1">
      <alignment vertical="top"/>
    </xf>
    <xf numFmtId="44" fontId="54" fillId="34" borderId="0" xfId="49" applyFont="1" applyFill="1" applyBorder="1" applyAlignment="1">
      <alignment vertical="top"/>
    </xf>
    <xf numFmtId="165" fontId="11" fillId="34" borderId="0" xfId="49" applyNumberFormat="1" applyFont="1" applyFill="1" applyBorder="1" applyAlignment="1" applyProtection="1">
      <alignment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10" zoomScaleNormal="110" zoomScalePageLayoutView="0" workbookViewId="0" topLeftCell="A1">
      <selection activeCell="E45" sqref="E45:H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2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3"/>
      <c r="D1" s="63"/>
      <c r="E1" s="63"/>
      <c r="F1" s="62"/>
      <c r="G1" s="62"/>
      <c r="H1" s="62"/>
      <c r="I1" s="17"/>
      <c r="J1" s="62"/>
      <c r="K1" s="62"/>
    </row>
    <row r="2" s="15" customFormat="1" ht="6" customHeight="1">
      <c r="B2" s="16"/>
    </row>
    <row r="3" spans="2:11" s="15" customFormat="1" ht="13.5" customHeight="1">
      <c r="B3" s="46"/>
      <c r="C3" s="65" t="s">
        <v>36</v>
      </c>
      <c r="D3" s="65"/>
      <c r="E3" s="65"/>
      <c r="F3" s="65"/>
      <c r="G3" s="65"/>
      <c r="H3" s="46"/>
      <c r="I3" s="46"/>
      <c r="J3" s="20"/>
      <c r="K3" s="20"/>
    </row>
    <row r="4" spans="2:11" s="15" customFormat="1" ht="13.5" customHeight="1">
      <c r="B4" s="46"/>
      <c r="C4" s="65" t="s">
        <v>0</v>
      </c>
      <c r="D4" s="65"/>
      <c r="E4" s="65"/>
      <c r="F4" s="65"/>
      <c r="G4" s="65"/>
      <c r="H4" s="46"/>
      <c r="I4" s="46"/>
      <c r="J4" s="20"/>
      <c r="K4" s="20"/>
    </row>
    <row r="5" spans="2:11" s="15" customFormat="1" ht="13.5" customHeight="1">
      <c r="B5" s="46"/>
      <c r="C5" s="65" t="s">
        <v>1</v>
      </c>
      <c r="D5" s="65"/>
      <c r="E5" s="65"/>
      <c r="F5" s="65"/>
      <c r="G5" s="65"/>
      <c r="H5" s="46"/>
      <c r="I5" s="46"/>
      <c r="J5" s="20"/>
      <c r="K5" s="20"/>
    </row>
    <row r="6" spans="2:11" s="15" customFormat="1" ht="13.5" customHeight="1">
      <c r="B6" s="46"/>
      <c r="C6" s="65" t="s">
        <v>2</v>
      </c>
      <c r="D6" s="65"/>
      <c r="E6" s="65"/>
      <c r="F6" s="65"/>
      <c r="G6" s="65"/>
      <c r="H6" s="46"/>
      <c r="I6" s="46"/>
      <c r="J6" s="20"/>
      <c r="K6" s="20"/>
    </row>
    <row r="7" spans="1:13" s="15" customFormat="1" ht="19.5" customHeight="1">
      <c r="A7" s="18"/>
      <c r="B7" s="19" t="s">
        <v>5</v>
      </c>
      <c r="C7" s="64" t="s">
        <v>48</v>
      </c>
      <c r="D7" s="64"/>
      <c r="E7" s="64"/>
      <c r="F7" s="64"/>
      <c r="G7" s="64"/>
      <c r="H7" s="45"/>
      <c r="I7" s="14"/>
      <c r="J7" s="14"/>
      <c r="K7" s="14"/>
      <c r="L7" s="14"/>
      <c r="M7" s="14"/>
    </row>
    <row r="8" spans="1:9" s="15" customFormat="1" ht="6.75" customHeight="1">
      <c r="A8" s="74"/>
      <c r="B8" s="74"/>
      <c r="C8" s="74"/>
      <c r="D8" s="74"/>
      <c r="E8" s="74"/>
      <c r="F8" s="74"/>
      <c r="G8" s="74"/>
      <c r="H8" s="74"/>
      <c r="I8" s="74"/>
    </row>
    <row r="9" spans="1:9" s="15" customFormat="1" ht="3" customHeight="1">
      <c r="A9" s="74"/>
      <c r="B9" s="74"/>
      <c r="C9" s="74"/>
      <c r="D9" s="74"/>
      <c r="E9" s="74"/>
      <c r="F9" s="74"/>
      <c r="G9" s="74"/>
      <c r="H9" s="74"/>
      <c r="I9" s="74"/>
    </row>
    <row r="10" spans="1:9" s="25" customFormat="1" ht="27">
      <c r="A10" s="47"/>
      <c r="B10" s="75" t="s">
        <v>6</v>
      </c>
      <c r="C10" s="75"/>
      <c r="D10" s="48" t="s">
        <v>7</v>
      </c>
      <c r="E10" s="48" t="s">
        <v>8</v>
      </c>
      <c r="F10" s="49" t="s">
        <v>9</v>
      </c>
      <c r="G10" s="49" t="s">
        <v>10</v>
      </c>
      <c r="H10" s="49" t="s">
        <v>11</v>
      </c>
      <c r="I10" s="50"/>
    </row>
    <row r="11" spans="1:9" s="25" customFormat="1" ht="13.5">
      <c r="A11" s="51"/>
      <c r="B11" s="76"/>
      <c r="C11" s="76"/>
      <c r="D11" s="52">
        <v>1</v>
      </c>
      <c r="E11" s="52">
        <v>2</v>
      </c>
      <c r="F11" s="53">
        <v>3</v>
      </c>
      <c r="G11" s="53" t="s">
        <v>12</v>
      </c>
      <c r="H11" s="53" t="s">
        <v>13</v>
      </c>
      <c r="I11" s="54"/>
    </row>
    <row r="12" spans="1:9" s="15" customFormat="1" ht="3" customHeight="1">
      <c r="A12" s="77"/>
      <c r="B12" s="74"/>
      <c r="C12" s="74"/>
      <c r="D12" s="74"/>
      <c r="E12" s="74"/>
      <c r="F12" s="74"/>
      <c r="G12" s="74"/>
      <c r="H12" s="74"/>
      <c r="I12" s="78"/>
    </row>
    <row r="13" spans="1:11" s="15" customFormat="1" ht="3" customHeight="1">
      <c r="A13" s="58"/>
      <c r="B13" s="59"/>
      <c r="C13" s="59"/>
      <c r="D13" s="59"/>
      <c r="E13" s="59"/>
      <c r="F13" s="59"/>
      <c r="G13" s="59"/>
      <c r="H13" s="59"/>
      <c r="I13" s="60"/>
      <c r="J13" s="20"/>
      <c r="K13" s="20"/>
    </row>
    <row r="14" spans="1:11" s="15" customFormat="1" ht="13.5">
      <c r="A14" s="26"/>
      <c r="B14" s="80" t="s">
        <v>14</v>
      </c>
      <c r="C14" s="80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61" t="s">
        <v>15</v>
      </c>
      <c r="C16" s="61"/>
      <c r="D16" s="31">
        <f>SUM(D18:D24)</f>
        <v>159801211</v>
      </c>
      <c r="E16" s="31">
        <f>SUM(E18:E24)</f>
        <v>1322269065</v>
      </c>
      <c r="F16" s="31">
        <f>SUM(F18:F24)</f>
        <v>1219867296</v>
      </c>
      <c r="G16" s="31">
        <f>D16+E16-F16</f>
        <v>262202980</v>
      </c>
      <c r="H16" s="31">
        <f>G16-D16</f>
        <v>102401769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9" t="s">
        <v>16</v>
      </c>
      <c r="C18" s="79"/>
      <c r="D18" s="57">
        <v>130613794</v>
      </c>
      <c r="E18" s="57">
        <v>890409456</v>
      </c>
      <c r="F18" s="57">
        <v>888506395</v>
      </c>
      <c r="G18" s="37">
        <f>D18+E18-F18</f>
        <v>132516855</v>
      </c>
      <c r="H18" s="37">
        <f>G18-D18</f>
        <v>1903061</v>
      </c>
      <c r="I18" s="35"/>
      <c r="J18" s="20"/>
      <c r="K18" s="20"/>
    </row>
    <row r="19" spans="1:11" s="15" customFormat="1" ht="19.5" customHeight="1">
      <c r="A19" s="33"/>
      <c r="B19" s="79" t="s">
        <v>17</v>
      </c>
      <c r="C19" s="79"/>
      <c r="D19" s="57">
        <v>27914349</v>
      </c>
      <c r="E19" s="57">
        <v>424384609</v>
      </c>
      <c r="F19" s="57">
        <v>323665061</v>
      </c>
      <c r="G19" s="37">
        <f aca="true" t="shared" si="0" ref="G19:G24">D19+E19-F19</f>
        <v>128633897</v>
      </c>
      <c r="H19" s="37">
        <f aca="true" t="shared" si="1" ref="H19:H24">G19-D19</f>
        <v>100719548</v>
      </c>
      <c r="I19" s="35"/>
      <c r="J19" s="20"/>
      <c r="K19" s="20"/>
    </row>
    <row r="20" spans="1:11" s="15" customFormat="1" ht="19.5" customHeight="1">
      <c r="A20" s="33"/>
      <c r="B20" s="79" t="s">
        <v>18</v>
      </c>
      <c r="C20" s="79"/>
      <c r="D20" s="57">
        <v>0</v>
      </c>
      <c r="E20" s="57">
        <v>0</v>
      </c>
      <c r="F20" s="57">
        <v>0</v>
      </c>
      <c r="G20" s="37">
        <f t="shared" si="0"/>
        <v>0</v>
      </c>
      <c r="H20" s="37">
        <f t="shared" si="1"/>
        <v>0</v>
      </c>
      <c r="I20" s="35"/>
      <c r="J20" s="20"/>
      <c r="K20" s="20"/>
    </row>
    <row r="21" spans="1:14" s="15" customFormat="1" ht="19.5" customHeight="1">
      <c r="A21" s="33"/>
      <c r="B21" s="79" t="s">
        <v>19</v>
      </c>
      <c r="C21" s="79"/>
      <c r="D21" s="57">
        <v>0</v>
      </c>
      <c r="E21" s="57">
        <v>0</v>
      </c>
      <c r="F21" s="57">
        <v>0</v>
      </c>
      <c r="G21" s="37">
        <f t="shared" si="0"/>
        <v>0</v>
      </c>
      <c r="H21" s="37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9" t="s">
        <v>20</v>
      </c>
      <c r="C22" s="79"/>
      <c r="D22" s="57">
        <v>1273068</v>
      </c>
      <c r="E22" s="57">
        <v>6887925</v>
      </c>
      <c r="F22" s="57">
        <v>7108765</v>
      </c>
      <c r="G22" s="37">
        <f t="shared" si="0"/>
        <v>1052228</v>
      </c>
      <c r="H22" s="37">
        <f t="shared" si="1"/>
        <v>-220840</v>
      </c>
      <c r="I22" s="35"/>
      <c r="J22" s="20"/>
      <c r="K22" s="20"/>
    </row>
    <row r="23" spans="1:12" s="15" customFormat="1" ht="19.5" customHeight="1">
      <c r="A23" s="33"/>
      <c r="B23" s="79" t="s">
        <v>21</v>
      </c>
      <c r="C23" s="79"/>
      <c r="D23" s="57">
        <v>0</v>
      </c>
      <c r="E23" s="57">
        <v>587075</v>
      </c>
      <c r="F23" s="57">
        <v>587075</v>
      </c>
      <c r="G23" s="37">
        <f t="shared" si="0"/>
        <v>0</v>
      </c>
      <c r="H23" s="37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9" t="s">
        <v>22</v>
      </c>
      <c r="C24" s="79"/>
      <c r="D24" s="57">
        <v>0</v>
      </c>
      <c r="E24" s="57">
        <v>0</v>
      </c>
      <c r="F24" s="57">
        <v>0</v>
      </c>
      <c r="G24" s="37">
        <f t="shared" si="0"/>
        <v>0</v>
      </c>
      <c r="H24" s="37">
        <f t="shared" si="1"/>
        <v>0</v>
      </c>
      <c r="I24" s="35"/>
    </row>
    <row r="25" spans="1:9" ht="12">
      <c r="A25" s="33"/>
      <c r="B25" s="36"/>
      <c r="C25" s="36"/>
      <c r="D25" s="55"/>
      <c r="E25" s="55"/>
      <c r="F25" s="55"/>
      <c r="G25" s="38"/>
      <c r="H25" s="38"/>
      <c r="I25" s="35"/>
    </row>
    <row r="26" spans="1:9" ht="13.5">
      <c r="A26" s="30"/>
      <c r="B26" s="61" t="s">
        <v>23</v>
      </c>
      <c r="C26" s="61"/>
      <c r="D26" s="56">
        <f>SUM(D28:D36)</f>
        <v>253313299</v>
      </c>
      <c r="E26" s="56">
        <f>SUM(E28:E36)</f>
        <v>19819580</v>
      </c>
      <c r="F26" s="56">
        <f>SUM(F28:F36)</f>
        <v>35495466</v>
      </c>
      <c r="G26" s="31">
        <f>D26+E26-F26</f>
        <v>237637413</v>
      </c>
      <c r="H26" s="31">
        <f>G26-D26</f>
        <v>-15675886</v>
      </c>
      <c r="I26" s="32"/>
    </row>
    <row r="27" spans="1:9" ht="4.5" customHeight="1">
      <c r="A27" s="33"/>
      <c r="B27" s="16"/>
      <c r="C27" s="36"/>
      <c r="D27" s="55"/>
      <c r="E27" s="55"/>
      <c r="F27" s="55"/>
      <c r="G27" s="34"/>
      <c r="H27" s="34"/>
      <c r="I27" s="35"/>
    </row>
    <row r="28" spans="1:9" ht="19.5" customHeight="1">
      <c r="A28" s="33"/>
      <c r="B28" s="79" t="s">
        <v>24</v>
      </c>
      <c r="C28" s="79"/>
      <c r="D28" s="57">
        <v>0</v>
      </c>
      <c r="E28" s="57">
        <v>1195466</v>
      </c>
      <c r="F28" s="57">
        <v>0</v>
      </c>
      <c r="G28" s="37">
        <f>D28+E28-F28</f>
        <v>1195466</v>
      </c>
      <c r="H28" s="37">
        <f>G28-D28</f>
        <v>1195466</v>
      </c>
      <c r="I28" s="35"/>
    </row>
    <row r="29" spans="1:9" ht="19.5" customHeight="1">
      <c r="A29" s="33"/>
      <c r="B29" s="79" t="s">
        <v>25</v>
      </c>
      <c r="C29" s="79"/>
      <c r="D29" s="57">
        <v>0</v>
      </c>
      <c r="E29" s="57">
        <v>0</v>
      </c>
      <c r="F29" s="57">
        <v>0</v>
      </c>
      <c r="G29" s="37">
        <f aca="true" t="shared" si="2" ref="G29:G36">D29+E29-F29</f>
        <v>0</v>
      </c>
      <c r="H29" s="37">
        <f aca="true" t="shared" si="3" ref="H29:H36">G29-D29</f>
        <v>0</v>
      </c>
      <c r="I29" s="35"/>
    </row>
    <row r="30" spans="1:9" ht="19.5" customHeight="1">
      <c r="A30" s="33"/>
      <c r="B30" s="79" t="s">
        <v>26</v>
      </c>
      <c r="C30" s="79"/>
      <c r="D30" s="57">
        <v>254650149</v>
      </c>
      <c r="E30" s="57">
        <v>0</v>
      </c>
      <c r="F30" s="57">
        <v>0</v>
      </c>
      <c r="G30" s="37">
        <f t="shared" si="2"/>
        <v>254650149</v>
      </c>
      <c r="H30" s="37">
        <f t="shared" si="3"/>
        <v>0</v>
      </c>
      <c r="I30" s="35"/>
    </row>
    <row r="31" spans="1:9" ht="19.5" customHeight="1">
      <c r="A31" s="33"/>
      <c r="B31" s="79" t="s">
        <v>27</v>
      </c>
      <c r="C31" s="79"/>
      <c r="D31" s="57">
        <v>202200290</v>
      </c>
      <c r="E31" s="57">
        <v>18624114</v>
      </c>
      <c r="F31" s="57">
        <v>16382504</v>
      </c>
      <c r="G31" s="37">
        <f t="shared" si="2"/>
        <v>204441900</v>
      </c>
      <c r="H31" s="37">
        <f t="shared" si="3"/>
        <v>2241610</v>
      </c>
      <c r="I31" s="35"/>
    </row>
    <row r="32" spans="1:9" ht="19.5" customHeight="1">
      <c r="A32" s="33"/>
      <c r="B32" s="79" t="s">
        <v>28</v>
      </c>
      <c r="C32" s="79"/>
      <c r="D32" s="57">
        <v>1498338</v>
      </c>
      <c r="E32" s="57">
        <v>0</v>
      </c>
      <c r="F32" s="57">
        <v>0</v>
      </c>
      <c r="G32" s="37">
        <f t="shared" si="2"/>
        <v>1498338</v>
      </c>
      <c r="H32" s="37">
        <f t="shared" si="3"/>
        <v>0</v>
      </c>
      <c r="I32" s="35"/>
    </row>
    <row r="33" spans="1:9" ht="19.5" customHeight="1">
      <c r="A33" s="33"/>
      <c r="B33" s="79" t="s">
        <v>29</v>
      </c>
      <c r="C33" s="79"/>
      <c r="D33" s="57">
        <v>-205288773</v>
      </c>
      <c r="E33" s="57">
        <v>0</v>
      </c>
      <c r="F33" s="57">
        <v>18973865</v>
      </c>
      <c r="G33" s="37">
        <f t="shared" si="2"/>
        <v>-224262638</v>
      </c>
      <c r="H33" s="37">
        <f t="shared" si="3"/>
        <v>-18973865</v>
      </c>
      <c r="I33" s="35"/>
    </row>
    <row r="34" spans="1:9" ht="19.5" customHeight="1">
      <c r="A34" s="33"/>
      <c r="B34" s="79" t="s">
        <v>30</v>
      </c>
      <c r="C34" s="79"/>
      <c r="D34" s="57">
        <v>0</v>
      </c>
      <c r="E34" s="57">
        <v>0</v>
      </c>
      <c r="F34" s="57">
        <v>0</v>
      </c>
      <c r="G34" s="37">
        <f t="shared" si="2"/>
        <v>0</v>
      </c>
      <c r="H34" s="37">
        <f t="shared" si="3"/>
        <v>0</v>
      </c>
      <c r="I34" s="35"/>
    </row>
    <row r="35" spans="1:9" ht="19.5" customHeight="1">
      <c r="A35" s="33"/>
      <c r="B35" s="79" t="s">
        <v>31</v>
      </c>
      <c r="C35" s="79"/>
      <c r="D35" s="57">
        <v>0</v>
      </c>
      <c r="E35" s="57">
        <v>0</v>
      </c>
      <c r="F35" s="57">
        <v>0</v>
      </c>
      <c r="G35" s="37">
        <f t="shared" si="2"/>
        <v>0</v>
      </c>
      <c r="H35" s="37">
        <f t="shared" si="3"/>
        <v>0</v>
      </c>
      <c r="I35" s="35"/>
    </row>
    <row r="36" spans="1:9" ht="19.5" customHeight="1">
      <c r="A36" s="33"/>
      <c r="B36" s="79" t="s">
        <v>32</v>
      </c>
      <c r="C36" s="79"/>
      <c r="D36" s="57">
        <v>253295</v>
      </c>
      <c r="E36" s="57">
        <v>0</v>
      </c>
      <c r="F36" s="57">
        <v>139097</v>
      </c>
      <c r="G36" s="37">
        <f t="shared" si="2"/>
        <v>114198</v>
      </c>
      <c r="H36" s="37">
        <f t="shared" si="3"/>
        <v>-139097</v>
      </c>
      <c r="I36" s="35"/>
    </row>
    <row r="37" spans="1:9" ht="12">
      <c r="A37" s="33"/>
      <c r="B37" s="36"/>
      <c r="C37" s="36"/>
      <c r="D37" s="38"/>
      <c r="E37" s="34"/>
      <c r="F37" s="34"/>
      <c r="G37" s="34"/>
      <c r="H37" s="34"/>
      <c r="I37" s="35"/>
    </row>
    <row r="38" spans="1:9" ht="13.5">
      <c r="A38" s="26"/>
      <c r="B38" s="80" t="s">
        <v>33</v>
      </c>
      <c r="C38" s="80"/>
      <c r="D38" s="31">
        <f>D16+D26</f>
        <v>413114510</v>
      </c>
      <c r="E38" s="31">
        <f>E16+E26</f>
        <v>1342088645</v>
      </c>
      <c r="F38" s="31">
        <f>F16+F26</f>
        <v>1255362762</v>
      </c>
      <c r="G38" s="31">
        <f>G16+G26</f>
        <v>499840393</v>
      </c>
      <c r="H38" s="31">
        <f>H16+H26</f>
        <v>86725883</v>
      </c>
      <c r="I38" s="29"/>
    </row>
    <row r="39" spans="1:9" ht="6" customHeight="1">
      <c r="A39" s="71"/>
      <c r="B39" s="72"/>
      <c r="C39" s="72"/>
      <c r="D39" s="72"/>
      <c r="E39" s="72"/>
      <c r="F39" s="72"/>
      <c r="G39" s="72"/>
      <c r="H39" s="72"/>
      <c r="I39" s="73"/>
    </row>
    <row r="40" spans="1:9" ht="6" customHeight="1">
      <c r="A40" s="39"/>
      <c r="B40" s="40"/>
      <c r="C40" s="41"/>
      <c r="E40" s="39"/>
      <c r="F40" s="39"/>
      <c r="G40" s="39"/>
      <c r="H40" s="39"/>
      <c r="I40" s="39"/>
    </row>
    <row r="41" spans="1:17" ht="15" customHeight="1">
      <c r="A41" s="15"/>
      <c r="B41" s="68" t="s">
        <v>47</v>
      </c>
      <c r="C41" s="68"/>
      <c r="D41" s="68"/>
      <c r="E41" s="68"/>
      <c r="F41" s="68"/>
      <c r="G41" s="68"/>
      <c r="H41" s="68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0"/>
      <c r="C43" s="70"/>
      <c r="D43" s="22"/>
      <c r="E43" s="69"/>
      <c r="F43" s="69"/>
      <c r="G43" s="69"/>
      <c r="H43" s="69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7" t="s">
        <v>49</v>
      </c>
      <c r="C44" s="67"/>
      <c r="D44" s="13"/>
      <c r="E44" s="67" t="s">
        <v>51</v>
      </c>
      <c r="F44" s="67"/>
      <c r="G44" s="67"/>
      <c r="H44" s="67"/>
      <c r="I44" s="24"/>
      <c r="J44" s="15"/>
      <c r="P44" s="15"/>
      <c r="Q44" s="15"/>
    </row>
    <row r="45" spans="1:17" ht="13.5" customHeight="1">
      <c r="A45" s="15"/>
      <c r="B45" s="66" t="s">
        <v>50</v>
      </c>
      <c r="C45" s="66"/>
      <c r="D45" s="44"/>
      <c r="E45" s="66" t="s">
        <v>52</v>
      </c>
      <c r="F45" s="66"/>
      <c r="G45" s="66"/>
      <c r="H45" s="66"/>
      <c r="I45" s="24"/>
      <c r="J45" s="15"/>
      <c r="P45" s="15"/>
      <c r="Q45" s="15"/>
    </row>
    <row r="46" spans="2:7" ht="12">
      <c r="B46" s="15"/>
      <c r="C46" s="15"/>
      <c r="D46" s="43"/>
      <c r="E46" s="15"/>
      <c r="F46" s="15"/>
      <c r="G46" s="15"/>
    </row>
    <row r="47" spans="2:7" ht="12">
      <c r="B47" s="15"/>
      <c r="C47" s="15"/>
      <c r="D47" s="43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0.5511811023622047" right="0" top="0.5118110236220472" bottom="0.5905511811023623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2"/>
      <c r="C2" s="82"/>
      <c r="D2" s="8" t="s">
        <v>3</v>
      </c>
      <c r="E2" s="9" t="e">
        <f>EAA!#REF!</f>
        <v>#REF!</v>
      </c>
    </row>
    <row r="3" spans="2:5" ht="15">
      <c r="B3" s="82"/>
      <c r="C3" s="82"/>
      <c r="D3" s="8" t="s">
        <v>5</v>
      </c>
      <c r="E3" s="9" t="e">
        <f>EAA!#REF!</f>
        <v>#REF!</v>
      </c>
    </row>
    <row r="4" spans="2:5" ht="15">
      <c r="B4" s="82"/>
      <c r="C4" s="82"/>
      <c r="D4" s="8" t="s">
        <v>4</v>
      </c>
      <c r="E4" s="9">
        <f>EAA!F7</f>
        <v>0</v>
      </c>
    </row>
    <row r="5" spans="2:5" ht="15" customHeight="1">
      <c r="B5" s="85" t="s">
        <v>42</v>
      </c>
      <c r="C5" s="85"/>
      <c r="D5" s="85"/>
      <c r="E5" s="10" t="s">
        <v>43</v>
      </c>
    </row>
    <row r="6" spans="2:5" ht="15" customHeight="1">
      <c r="B6" s="83" t="s">
        <v>37</v>
      </c>
      <c r="C6" s="84" t="s">
        <v>14</v>
      </c>
      <c r="D6" s="7" t="s">
        <v>15</v>
      </c>
      <c r="E6" s="2">
        <f>EAA!D16</f>
        <v>159801211</v>
      </c>
    </row>
    <row r="7" spans="2:5" ht="15">
      <c r="B7" s="83"/>
      <c r="C7" s="84"/>
      <c r="D7" s="4" t="s">
        <v>16</v>
      </c>
      <c r="E7" s="5">
        <f>EAA!D18</f>
        <v>130613794</v>
      </c>
    </row>
    <row r="8" spans="2:5" ht="15">
      <c r="B8" s="83"/>
      <c r="C8" s="84"/>
      <c r="D8" s="4" t="s">
        <v>17</v>
      </c>
      <c r="E8" s="5">
        <f>EAA!D19</f>
        <v>27914349</v>
      </c>
    </row>
    <row r="9" spans="2:5" ht="15">
      <c r="B9" s="83"/>
      <c r="C9" s="84"/>
      <c r="D9" s="3" t="s">
        <v>18</v>
      </c>
      <c r="E9" s="5">
        <f>EAA!D20</f>
        <v>0</v>
      </c>
    </row>
    <row r="10" spans="2:5" ht="15">
      <c r="B10" s="83"/>
      <c r="C10" s="84"/>
      <c r="D10" s="3" t="s">
        <v>19</v>
      </c>
      <c r="E10" s="5">
        <f>EAA!D21</f>
        <v>0</v>
      </c>
    </row>
    <row r="11" spans="2:5" ht="15">
      <c r="B11" s="83"/>
      <c r="C11" s="84"/>
      <c r="D11" s="3" t="s">
        <v>20</v>
      </c>
      <c r="E11" s="5">
        <f>EAA!D22</f>
        <v>1273068</v>
      </c>
    </row>
    <row r="12" spans="2:5" ht="15">
      <c r="B12" s="83"/>
      <c r="C12" s="84"/>
      <c r="D12" s="3" t="s">
        <v>21</v>
      </c>
      <c r="E12" s="5">
        <f>EAA!D23</f>
        <v>0</v>
      </c>
    </row>
    <row r="13" spans="2:5" ht="15">
      <c r="B13" s="83"/>
      <c r="C13" s="84"/>
      <c r="D13" s="3" t="s">
        <v>22</v>
      </c>
      <c r="E13" s="5">
        <f>EAA!D24</f>
        <v>0</v>
      </c>
    </row>
    <row r="14" spans="2:5" ht="15" customHeight="1">
      <c r="B14" s="83"/>
      <c r="C14" s="84"/>
      <c r="D14" s="7" t="s">
        <v>23</v>
      </c>
      <c r="E14" s="2">
        <f>EAA!D26</f>
        <v>253313299</v>
      </c>
    </row>
    <row r="15" spans="2:5" ht="15">
      <c r="B15" s="83"/>
      <c r="C15" s="84"/>
      <c r="D15" s="4" t="s">
        <v>24</v>
      </c>
      <c r="E15" s="5">
        <f>EAA!D28</f>
        <v>0</v>
      </c>
    </row>
    <row r="16" spans="2:5" ht="15">
      <c r="B16" s="83"/>
      <c r="C16" s="84"/>
      <c r="D16" s="3" t="s">
        <v>25</v>
      </c>
      <c r="E16" s="5">
        <f>EAA!D29</f>
        <v>0</v>
      </c>
    </row>
    <row r="17" spans="2:5" ht="15">
      <c r="B17" s="83"/>
      <c r="C17" s="84"/>
      <c r="D17" s="3" t="s">
        <v>26</v>
      </c>
      <c r="E17" s="5">
        <f>EAA!D30</f>
        <v>254650149</v>
      </c>
    </row>
    <row r="18" spans="2:5" ht="15">
      <c r="B18" s="83"/>
      <c r="C18" s="84"/>
      <c r="D18" s="4" t="s">
        <v>27</v>
      </c>
      <c r="E18" s="5">
        <f>EAA!D31</f>
        <v>202200290</v>
      </c>
    </row>
    <row r="19" spans="2:5" ht="15">
      <c r="B19" s="83"/>
      <c r="C19" s="84"/>
      <c r="D19" s="4" t="s">
        <v>28</v>
      </c>
      <c r="E19" s="5">
        <f>EAA!D32</f>
        <v>1498338</v>
      </c>
    </row>
    <row r="20" spans="2:5" ht="15">
      <c r="B20" s="83"/>
      <c r="C20" s="84"/>
      <c r="D20" s="4" t="s">
        <v>29</v>
      </c>
      <c r="E20" s="5">
        <f>EAA!D33</f>
        <v>-205288773</v>
      </c>
    </row>
    <row r="21" spans="2:5" ht="15">
      <c r="B21" s="83"/>
      <c r="C21" s="84"/>
      <c r="D21" s="4" t="s">
        <v>30</v>
      </c>
      <c r="E21" s="5">
        <f>EAA!D34</f>
        <v>0</v>
      </c>
    </row>
    <row r="22" spans="2:5" ht="15">
      <c r="B22" s="83"/>
      <c r="C22" s="84"/>
      <c r="D22" s="4" t="s">
        <v>31</v>
      </c>
      <c r="E22" s="5">
        <f>EAA!D35</f>
        <v>0</v>
      </c>
    </row>
    <row r="23" spans="2:5" ht="15">
      <c r="B23" s="83"/>
      <c r="C23" s="84"/>
      <c r="D23" s="4" t="s">
        <v>32</v>
      </c>
      <c r="E23" s="5">
        <f>EAA!D36</f>
        <v>253295</v>
      </c>
    </row>
    <row r="24" spans="2:5" ht="15">
      <c r="B24" s="83"/>
      <c r="C24" s="84"/>
      <c r="D24" s="1" t="s">
        <v>33</v>
      </c>
      <c r="E24" s="2">
        <f>EAA!D38</f>
        <v>413114510</v>
      </c>
    </row>
    <row r="25" spans="2:5" ht="15">
      <c r="B25" s="83" t="s">
        <v>38</v>
      </c>
      <c r="C25" s="84" t="s">
        <v>14</v>
      </c>
      <c r="D25" s="7" t="s">
        <v>15</v>
      </c>
      <c r="E25" s="2">
        <f>EAA!E16</f>
        <v>1322269065</v>
      </c>
    </row>
    <row r="26" spans="2:5" ht="15">
      <c r="B26" s="83"/>
      <c r="C26" s="84"/>
      <c r="D26" s="4" t="s">
        <v>16</v>
      </c>
      <c r="E26" s="5">
        <f>EAA!E18</f>
        <v>890409456</v>
      </c>
    </row>
    <row r="27" spans="2:5" ht="15">
      <c r="B27" s="83"/>
      <c r="C27" s="84"/>
      <c r="D27" s="4" t="s">
        <v>17</v>
      </c>
      <c r="E27" s="5">
        <f>EAA!E19</f>
        <v>424384609</v>
      </c>
    </row>
    <row r="28" spans="2:5" ht="15">
      <c r="B28" s="83"/>
      <c r="C28" s="84"/>
      <c r="D28" s="3" t="s">
        <v>18</v>
      </c>
      <c r="E28" s="5">
        <f>EAA!E20</f>
        <v>0</v>
      </c>
    </row>
    <row r="29" spans="2:5" ht="15">
      <c r="B29" s="83"/>
      <c r="C29" s="84"/>
      <c r="D29" s="3" t="s">
        <v>19</v>
      </c>
      <c r="E29" s="5">
        <f>EAA!E21</f>
        <v>0</v>
      </c>
    </row>
    <row r="30" spans="2:5" ht="15">
      <c r="B30" s="83"/>
      <c r="C30" s="84"/>
      <c r="D30" s="3" t="s">
        <v>20</v>
      </c>
      <c r="E30" s="5">
        <f>EAA!E22</f>
        <v>6887925</v>
      </c>
    </row>
    <row r="31" spans="2:5" ht="15">
      <c r="B31" s="83"/>
      <c r="C31" s="84"/>
      <c r="D31" s="3" t="s">
        <v>21</v>
      </c>
      <c r="E31" s="5">
        <f>EAA!E23</f>
        <v>587075</v>
      </c>
    </row>
    <row r="32" spans="2:5" ht="15">
      <c r="B32" s="83"/>
      <c r="C32" s="84"/>
      <c r="D32" s="3" t="s">
        <v>22</v>
      </c>
      <c r="E32" s="5">
        <f>EAA!E24</f>
        <v>0</v>
      </c>
    </row>
    <row r="33" spans="2:5" ht="15">
      <c r="B33" s="83"/>
      <c r="C33" s="84"/>
      <c r="D33" s="7" t="s">
        <v>23</v>
      </c>
      <c r="E33" s="2">
        <f>EAA!E26</f>
        <v>19819580</v>
      </c>
    </row>
    <row r="34" spans="2:5" ht="15">
      <c r="B34" s="83"/>
      <c r="C34" s="84"/>
      <c r="D34" s="4" t="s">
        <v>24</v>
      </c>
      <c r="E34" s="5">
        <f>EAA!E28</f>
        <v>1195466</v>
      </c>
    </row>
    <row r="35" spans="2:5" ht="15">
      <c r="B35" s="83"/>
      <c r="C35" s="84"/>
      <c r="D35" s="3" t="s">
        <v>25</v>
      </c>
      <c r="E35" s="5">
        <f>EAA!E29</f>
        <v>0</v>
      </c>
    </row>
    <row r="36" spans="2:5" ht="15">
      <c r="B36" s="83"/>
      <c r="C36" s="84"/>
      <c r="D36" s="3" t="s">
        <v>26</v>
      </c>
      <c r="E36" s="5">
        <f>EAA!E30</f>
        <v>0</v>
      </c>
    </row>
    <row r="37" spans="2:5" ht="15">
      <c r="B37" s="83"/>
      <c r="C37" s="84"/>
      <c r="D37" s="4" t="s">
        <v>27</v>
      </c>
      <c r="E37" s="5">
        <f>EAA!E31</f>
        <v>18624114</v>
      </c>
    </row>
    <row r="38" spans="2:5" ht="15">
      <c r="B38" s="83"/>
      <c r="C38" s="84"/>
      <c r="D38" s="4" t="s">
        <v>28</v>
      </c>
      <c r="E38" s="5">
        <f>EAA!E32</f>
        <v>0</v>
      </c>
    </row>
    <row r="39" spans="2:5" ht="15">
      <c r="B39" s="83"/>
      <c r="C39" s="84"/>
      <c r="D39" s="4" t="s">
        <v>29</v>
      </c>
      <c r="E39" s="5">
        <f>EAA!E33</f>
        <v>0</v>
      </c>
    </row>
    <row r="40" spans="2:5" ht="15">
      <c r="B40" s="83"/>
      <c r="C40" s="84"/>
      <c r="D40" s="4" t="s">
        <v>30</v>
      </c>
      <c r="E40" s="5">
        <f>EAA!E34</f>
        <v>0</v>
      </c>
    </row>
    <row r="41" spans="2:5" ht="15">
      <c r="B41" s="83"/>
      <c r="C41" s="84"/>
      <c r="D41" s="4" t="s">
        <v>31</v>
      </c>
      <c r="E41" s="5">
        <f>EAA!E35</f>
        <v>0</v>
      </c>
    </row>
    <row r="42" spans="2:5" ht="15">
      <c r="B42" s="83"/>
      <c r="C42" s="84"/>
      <c r="D42" s="4" t="s">
        <v>32</v>
      </c>
      <c r="E42" s="5">
        <f>EAA!E36</f>
        <v>0</v>
      </c>
    </row>
    <row r="43" spans="2:5" ht="15">
      <c r="B43" s="83"/>
      <c r="C43" s="84"/>
      <c r="D43" s="1" t="s">
        <v>33</v>
      </c>
      <c r="E43" s="2">
        <f>EAA!E38</f>
        <v>1342088645</v>
      </c>
    </row>
    <row r="44" spans="2:5" ht="38.25" customHeight="1">
      <c r="B44" s="83" t="s">
        <v>39</v>
      </c>
      <c r="C44" s="84" t="s">
        <v>14</v>
      </c>
      <c r="D44" s="7" t="s">
        <v>15</v>
      </c>
      <c r="E44" s="2">
        <f>EAA!F16</f>
        <v>1219867296</v>
      </c>
    </row>
    <row r="45" spans="2:5" ht="15">
      <c r="B45" s="83"/>
      <c r="C45" s="84"/>
      <c r="D45" s="4" t="s">
        <v>16</v>
      </c>
      <c r="E45" s="5">
        <f>EAA!F18</f>
        <v>888506395</v>
      </c>
    </row>
    <row r="46" spans="2:5" ht="15">
      <c r="B46" s="83"/>
      <c r="C46" s="84"/>
      <c r="D46" s="4" t="s">
        <v>17</v>
      </c>
      <c r="E46" s="5">
        <f>EAA!F19</f>
        <v>323665061</v>
      </c>
    </row>
    <row r="47" spans="2:5" ht="15">
      <c r="B47" s="83"/>
      <c r="C47" s="84"/>
      <c r="D47" s="3" t="s">
        <v>18</v>
      </c>
      <c r="E47" s="5">
        <f>EAA!F20</f>
        <v>0</v>
      </c>
    </row>
    <row r="48" spans="2:5" ht="15">
      <c r="B48" s="83"/>
      <c r="C48" s="84"/>
      <c r="D48" s="3" t="s">
        <v>19</v>
      </c>
      <c r="E48" s="5">
        <f>EAA!F21</f>
        <v>0</v>
      </c>
    </row>
    <row r="49" spans="2:5" ht="15">
      <c r="B49" s="83"/>
      <c r="C49" s="84"/>
      <c r="D49" s="3" t="s">
        <v>20</v>
      </c>
      <c r="E49" s="5">
        <f>EAA!F22</f>
        <v>7108765</v>
      </c>
    </row>
    <row r="50" spans="2:5" ht="15">
      <c r="B50" s="83"/>
      <c r="C50" s="84"/>
      <c r="D50" s="3" t="s">
        <v>21</v>
      </c>
      <c r="E50" s="5">
        <f>EAA!F23</f>
        <v>587075</v>
      </c>
    </row>
    <row r="51" spans="2:5" ht="15">
      <c r="B51" s="83"/>
      <c r="C51" s="84"/>
      <c r="D51" s="3" t="s">
        <v>22</v>
      </c>
      <c r="E51" s="5">
        <f>EAA!F24</f>
        <v>0</v>
      </c>
    </row>
    <row r="52" spans="2:5" ht="15">
      <c r="B52" s="83"/>
      <c r="C52" s="84"/>
      <c r="D52" s="7" t="s">
        <v>23</v>
      </c>
      <c r="E52" s="2">
        <f>EAA!F26</f>
        <v>35495466</v>
      </c>
    </row>
    <row r="53" spans="2:5" ht="15">
      <c r="B53" s="83"/>
      <c r="C53" s="84"/>
      <c r="D53" s="4" t="s">
        <v>24</v>
      </c>
      <c r="E53" s="5">
        <f>EAA!F28</f>
        <v>0</v>
      </c>
    </row>
    <row r="54" spans="2:5" ht="15">
      <c r="B54" s="83"/>
      <c r="C54" s="84"/>
      <c r="D54" s="3" t="s">
        <v>25</v>
      </c>
      <c r="E54" s="5">
        <f>EAA!F29</f>
        <v>0</v>
      </c>
    </row>
    <row r="55" spans="2:5" ht="15">
      <c r="B55" s="83"/>
      <c r="C55" s="84"/>
      <c r="D55" s="3" t="s">
        <v>26</v>
      </c>
      <c r="E55" s="5">
        <f>EAA!F30</f>
        <v>0</v>
      </c>
    </row>
    <row r="56" spans="2:5" ht="15">
      <c r="B56" s="83"/>
      <c r="C56" s="84"/>
      <c r="D56" s="4" t="s">
        <v>27</v>
      </c>
      <c r="E56" s="5">
        <f>EAA!F31</f>
        <v>16382504</v>
      </c>
    </row>
    <row r="57" spans="2:5" ht="15">
      <c r="B57" s="83"/>
      <c r="C57" s="84"/>
      <c r="D57" s="4" t="s">
        <v>28</v>
      </c>
      <c r="E57" s="5">
        <f>EAA!F32</f>
        <v>0</v>
      </c>
    </row>
    <row r="58" spans="2:5" ht="15">
      <c r="B58" s="83"/>
      <c r="C58" s="84"/>
      <c r="D58" s="4" t="s">
        <v>29</v>
      </c>
      <c r="E58" s="5">
        <f>EAA!F33</f>
        <v>18973865</v>
      </c>
    </row>
    <row r="59" spans="2:5" ht="15">
      <c r="B59" s="83"/>
      <c r="C59" s="84"/>
      <c r="D59" s="4" t="s">
        <v>30</v>
      </c>
      <c r="E59" s="5">
        <f>EAA!F34</f>
        <v>0</v>
      </c>
    </row>
    <row r="60" spans="2:5" ht="15">
      <c r="B60" s="83"/>
      <c r="C60" s="84"/>
      <c r="D60" s="4" t="s">
        <v>31</v>
      </c>
      <c r="E60" s="5">
        <f>EAA!F35</f>
        <v>0</v>
      </c>
    </row>
    <row r="61" spans="2:5" ht="15">
      <c r="B61" s="83"/>
      <c r="C61" s="84"/>
      <c r="D61" s="4" t="s">
        <v>32</v>
      </c>
      <c r="E61" s="5">
        <f>EAA!F36</f>
        <v>139097</v>
      </c>
    </row>
    <row r="62" spans="2:5" ht="15">
      <c r="B62" s="83"/>
      <c r="C62" s="84"/>
      <c r="D62" s="1" t="s">
        <v>33</v>
      </c>
      <c r="E62" s="2">
        <f>EAA!F38</f>
        <v>1255362762</v>
      </c>
    </row>
    <row r="63" spans="2:5" ht="25.5" customHeight="1">
      <c r="B63" s="86" t="s">
        <v>40</v>
      </c>
      <c r="C63" s="84" t="s">
        <v>14</v>
      </c>
      <c r="D63" s="7" t="s">
        <v>15</v>
      </c>
      <c r="E63" s="2">
        <f>EAA!G16</f>
        <v>262202980</v>
      </c>
    </row>
    <row r="64" spans="2:5" ht="15">
      <c r="B64" s="86"/>
      <c r="C64" s="84"/>
      <c r="D64" s="4" t="s">
        <v>16</v>
      </c>
      <c r="E64" s="5">
        <f>EAA!G18</f>
        <v>132516855</v>
      </c>
    </row>
    <row r="65" spans="2:5" ht="15">
      <c r="B65" s="86"/>
      <c r="C65" s="84"/>
      <c r="D65" s="4" t="s">
        <v>17</v>
      </c>
      <c r="E65" s="5">
        <f>EAA!G19</f>
        <v>128633897</v>
      </c>
    </row>
    <row r="66" spans="2:5" ht="15">
      <c r="B66" s="86"/>
      <c r="C66" s="84"/>
      <c r="D66" s="3" t="s">
        <v>18</v>
      </c>
      <c r="E66" s="5">
        <f>EAA!G20</f>
        <v>0</v>
      </c>
    </row>
    <row r="67" spans="2:5" ht="15">
      <c r="B67" s="86"/>
      <c r="C67" s="84"/>
      <c r="D67" s="3" t="s">
        <v>19</v>
      </c>
      <c r="E67" s="5">
        <f>EAA!G21</f>
        <v>0</v>
      </c>
    </row>
    <row r="68" spans="2:5" ht="15">
      <c r="B68" s="86"/>
      <c r="C68" s="84"/>
      <c r="D68" s="3" t="s">
        <v>20</v>
      </c>
      <c r="E68" s="5">
        <f>EAA!G22</f>
        <v>1052228</v>
      </c>
    </row>
    <row r="69" spans="2:5" ht="15">
      <c r="B69" s="86"/>
      <c r="C69" s="84"/>
      <c r="D69" s="3" t="s">
        <v>21</v>
      </c>
      <c r="E69" s="5">
        <f>EAA!G23</f>
        <v>0</v>
      </c>
    </row>
    <row r="70" spans="2:5" ht="15">
      <c r="B70" s="86"/>
      <c r="C70" s="84"/>
      <c r="D70" s="3" t="s">
        <v>22</v>
      </c>
      <c r="E70" s="5">
        <f>EAA!G24</f>
        <v>0</v>
      </c>
    </row>
    <row r="71" spans="2:5" ht="15">
      <c r="B71" s="86"/>
      <c r="C71" s="84"/>
      <c r="D71" s="7" t="s">
        <v>23</v>
      </c>
      <c r="E71" s="2">
        <f>EAA!G26</f>
        <v>237637413</v>
      </c>
    </row>
    <row r="72" spans="2:5" ht="15">
      <c r="B72" s="86"/>
      <c r="C72" s="84"/>
      <c r="D72" s="4" t="s">
        <v>24</v>
      </c>
      <c r="E72" s="5">
        <f>EAA!G28</f>
        <v>1195466</v>
      </c>
    </row>
    <row r="73" spans="2:5" ht="15">
      <c r="B73" s="86"/>
      <c r="C73" s="84"/>
      <c r="D73" s="3" t="s">
        <v>25</v>
      </c>
      <c r="E73" s="5">
        <f>EAA!G29</f>
        <v>0</v>
      </c>
    </row>
    <row r="74" spans="2:5" ht="15">
      <c r="B74" s="86"/>
      <c r="C74" s="84"/>
      <c r="D74" s="3" t="s">
        <v>26</v>
      </c>
      <c r="E74" s="5">
        <f>EAA!G30</f>
        <v>254650149</v>
      </c>
    </row>
    <row r="75" spans="2:5" ht="15">
      <c r="B75" s="86"/>
      <c r="C75" s="84"/>
      <c r="D75" s="4" t="s">
        <v>27</v>
      </c>
      <c r="E75" s="5">
        <f>EAA!G31</f>
        <v>204441900</v>
      </c>
    </row>
    <row r="76" spans="2:5" ht="15">
      <c r="B76" s="86"/>
      <c r="C76" s="84"/>
      <c r="D76" s="4" t="s">
        <v>28</v>
      </c>
      <c r="E76" s="5">
        <f>EAA!G32</f>
        <v>1498338</v>
      </c>
    </row>
    <row r="77" spans="2:5" ht="15">
      <c r="B77" s="86"/>
      <c r="C77" s="84"/>
      <c r="D77" s="4" t="s">
        <v>29</v>
      </c>
      <c r="E77" s="5">
        <f>EAA!G33</f>
        <v>-224262638</v>
      </c>
    </row>
    <row r="78" spans="2:5" ht="15">
      <c r="B78" s="86"/>
      <c r="C78" s="84"/>
      <c r="D78" s="4" t="s">
        <v>30</v>
      </c>
      <c r="E78" s="5">
        <f>EAA!G34</f>
        <v>0</v>
      </c>
    </row>
    <row r="79" spans="2:5" ht="15">
      <c r="B79" s="86"/>
      <c r="C79" s="84"/>
      <c r="D79" s="4" t="s">
        <v>31</v>
      </c>
      <c r="E79" s="5">
        <f>EAA!G35</f>
        <v>0</v>
      </c>
    </row>
    <row r="80" spans="2:5" ht="15">
      <c r="B80" s="86"/>
      <c r="C80" s="84"/>
      <c r="D80" s="4" t="s">
        <v>32</v>
      </c>
      <c r="E80" s="5">
        <f>EAA!G36</f>
        <v>114198</v>
      </c>
    </row>
    <row r="81" spans="2:5" ht="15">
      <c r="B81" s="86"/>
      <c r="C81" s="84"/>
      <c r="D81" s="1" t="s">
        <v>33</v>
      </c>
      <c r="E81" s="2">
        <f>EAA!G38</f>
        <v>499840393</v>
      </c>
    </row>
    <row r="82" spans="2:5" ht="15">
      <c r="B82" s="86" t="s">
        <v>41</v>
      </c>
      <c r="C82" s="84" t="s">
        <v>14</v>
      </c>
      <c r="D82" s="7" t="s">
        <v>15</v>
      </c>
      <c r="E82" s="2">
        <f>EAA!H16</f>
        <v>102401769</v>
      </c>
    </row>
    <row r="83" spans="2:5" ht="15">
      <c r="B83" s="86"/>
      <c r="C83" s="84"/>
      <c r="D83" s="4" t="s">
        <v>16</v>
      </c>
      <c r="E83" s="5">
        <f>EAA!H18</f>
        <v>1903061</v>
      </c>
    </row>
    <row r="84" spans="2:5" ht="15">
      <c r="B84" s="86"/>
      <c r="C84" s="84"/>
      <c r="D84" s="4" t="s">
        <v>17</v>
      </c>
      <c r="E84" s="5">
        <f>EAA!H19</f>
        <v>100719548</v>
      </c>
    </row>
    <row r="85" spans="2:5" ht="15">
      <c r="B85" s="86"/>
      <c r="C85" s="84"/>
      <c r="D85" s="3" t="s">
        <v>18</v>
      </c>
      <c r="E85" s="5">
        <f>EAA!H20</f>
        <v>0</v>
      </c>
    </row>
    <row r="86" spans="2:5" ht="15">
      <c r="B86" s="86"/>
      <c r="C86" s="84"/>
      <c r="D86" s="3" t="s">
        <v>19</v>
      </c>
      <c r="E86" s="5">
        <f>EAA!H21</f>
        <v>0</v>
      </c>
    </row>
    <row r="87" spans="2:5" ht="15">
      <c r="B87" s="86"/>
      <c r="C87" s="84"/>
      <c r="D87" s="3" t="s">
        <v>20</v>
      </c>
      <c r="E87" s="5">
        <f>EAA!H22</f>
        <v>-220840</v>
      </c>
    </row>
    <row r="88" spans="2:5" ht="15">
      <c r="B88" s="86"/>
      <c r="C88" s="84"/>
      <c r="D88" s="3" t="s">
        <v>21</v>
      </c>
      <c r="E88" s="5">
        <f>EAA!H23</f>
        <v>0</v>
      </c>
    </row>
    <row r="89" spans="2:5" ht="15">
      <c r="B89" s="86"/>
      <c r="C89" s="84"/>
      <c r="D89" s="3" t="s">
        <v>22</v>
      </c>
      <c r="E89" s="5">
        <f>EAA!H24</f>
        <v>0</v>
      </c>
    </row>
    <row r="90" spans="2:5" ht="15">
      <c r="B90" s="86"/>
      <c r="C90" s="84"/>
      <c r="D90" s="7" t="s">
        <v>23</v>
      </c>
      <c r="E90" s="2">
        <f>EAA!H26</f>
        <v>-15675886</v>
      </c>
    </row>
    <row r="91" spans="2:5" ht="15">
      <c r="B91" s="86"/>
      <c r="C91" s="84"/>
      <c r="D91" s="4" t="s">
        <v>24</v>
      </c>
      <c r="E91" s="5">
        <f>EAA!H28</f>
        <v>1195466</v>
      </c>
    </row>
    <row r="92" spans="2:5" ht="15">
      <c r="B92" s="86"/>
      <c r="C92" s="84"/>
      <c r="D92" s="3" t="s">
        <v>25</v>
      </c>
      <c r="E92" s="5">
        <f>EAA!H29</f>
        <v>0</v>
      </c>
    </row>
    <row r="93" spans="2:5" ht="15">
      <c r="B93" s="86"/>
      <c r="C93" s="84"/>
      <c r="D93" s="3" t="s">
        <v>26</v>
      </c>
      <c r="E93" s="5">
        <f>EAA!H30</f>
        <v>0</v>
      </c>
    </row>
    <row r="94" spans="2:5" ht="15">
      <c r="B94" s="86"/>
      <c r="C94" s="84"/>
      <c r="D94" s="4" t="s">
        <v>27</v>
      </c>
      <c r="E94" s="5">
        <f>EAA!H31</f>
        <v>2241610</v>
      </c>
    </row>
    <row r="95" spans="2:5" ht="15">
      <c r="B95" s="86"/>
      <c r="C95" s="84"/>
      <c r="D95" s="4" t="s">
        <v>28</v>
      </c>
      <c r="E95" s="5">
        <f>EAA!H32</f>
        <v>0</v>
      </c>
    </row>
    <row r="96" spans="2:5" ht="15">
      <c r="B96" s="86"/>
      <c r="C96" s="84"/>
      <c r="D96" s="4" t="s">
        <v>29</v>
      </c>
      <c r="E96" s="5">
        <f>EAA!H33</f>
        <v>-18973865</v>
      </c>
    </row>
    <row r="97" spans="2:5" ht="15">
      <c r="B97" s="86"/>
      <c r="C97" s="84"/>
      <c r="D97" s="4" t="s">
        <v>30</v>
      </c>
      <c r="E97" s="5">
        <f>EAA!H34</f>
        <v>0</v>
      </c>
    </row>
    <row r="98" spans="2:5" ht="15">
      <c r="B98" s="86"/>
      <c r="C98" s="84"/>
      <c r="D98" s="4" t="s">
        <v>31</v>
      </c>
      <c r="E98" s="5">
        <f>EAA!H35</f>
        <v>0</v>
      </c>
    </row>
    <row r="99" spans="2:5" ht="15">
      <c r="B99" s="86"/>
      <c r="C99" s="84"/>
      <c r="D99" s="4" t="s">
        <v>32</v>
      </c>
      <c r="E99" s="5">
        <f>EAA!H36</f>
        <v>-139097</v>
      </c>
    </row>
    <row r="100" spans="3:5" ht="15">
      <c r="C100" s="84"/>
      <c r="D100" s="1" t="s">
        <v>33</v>
      </c>
      <c r="E100" s="2">
        <f>EAA!H38</f>
        <v>86725883</v>
      </c>
    </row>
    <row r="101" spans="1:5" ht="15">
      <c r="A101" s="81" t="s">
        <v>44</v>
      </c>
      <c r="B101" s="81"/>
      <c r="C101" s="81"/>
      <c r="D101" s="6" t="s">
        <v>34</v>
      </c>
      <c r="E101" s="11" t="e">
        <f>EAA!#REF!</f>
        <v>#REF!</v>
      </c>
    </row>
    <row r="102" spans="1:5" ht="15">
      <c r="A102" s="81"/>
      <c r="B102" s="81"/>
      <c r="C102" s="81"/>
      <c r="D102" s="6" t="s">
        <v>35</v>
      </c>
      <c r="E102" s="11" t="e">
        <f>EAA!#REF!</f>
        <v>#REF!</v>
      </c>
    </row>
    <row r="103" spans="1:5" ht="15">
      <c r="A103" s="81" t="s">
        <v>45</v>
      </c>
      <c r="B103" s="81"/>
      <c r="C103" s="81"/>
      <c r="D103" s="6" t="s">
        <v>34</v>
      </c>
      <c r="E103" s="11" t="e">
        <f>EAA!#REF!</f>
        <v>#REF!</v>
      </c>
    </row>
    <row r="104" spans="1:5" ht="15">
      <c r="A104" s="81"/>
      <c r="B104" s="81"/>
      <c r="C104" s="81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Claudia Denisse Juseppe Zagala</cp:lastModifiedBy>
  <cp:lastPrinted>2014-03-17T19:52:24Z</cp:lastPrinted>
  <dcterms:created xsi:type="dcterms:W3CDTF">2014-01-27T18:04:15Z</dcterms:created>
  <dcterms:modified xsi:type="dcterms:W3CDTF">2014-03-28T00:28:30Z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