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<sst xmlns="http://schemas.openxmlformats.org/spreadsheetml/2006/main" count="316" uniqueCount="84">
  <si>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</si>
  <si>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</si>
  <si>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</si>
  <si>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</si>
  <si>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</si>
  <si>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</si>
  <si>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</si>
  <si>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</si>
  <si>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</si>
  <si>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</si>
  <si>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</si>
  <si>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</si>
  <si>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</si>
  <si>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</si>
  <si>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</si>
  <si>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</si>
  <si>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</si>
  <si>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</si>
  <si>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</si>
  <si>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</si>
  <si>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</si>
  <si>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</si>
  <si>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</si>
  <si>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</si>
  <si>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</si>
  <si>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</si>
  <si>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</si>
  <si>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</si>
  <si>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</si>
  <si>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</si>
  <si>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</si>
  <si>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</si>
  <si>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</si>
  <si>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</si>
  <si>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</si>
  <si>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</si>
  <si>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</si>
  <si>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</si>
  <si>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</si>
  <si>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</si>
  <si>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</si>
  <si>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</si>
  <si>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</si>
  <si>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</si>
  <si>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</si>
  <si>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</si>
  <si>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</si>
  <si>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</si>
  <si>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</si>
  <si>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</si>
  <si>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</si>
  <si>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</si>
  <si>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</si>
  <si>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</si>
  <si>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</si>
  <si>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</si>
  <si>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</si>
  <si>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</si>
  <si>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</si>
  <si>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</si>
  <si>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</si>
  <si>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</si>
  <si>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</si>
  <si>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</si>
  <si>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</si>
  <si>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</si>
  <si>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</si>
  <si>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</si>
  <si>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</si>
  <si>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</si>
  <si>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</si>
  <si>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</si>
  <si>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</si>
  <si>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</si>
  <si>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</si>
  <si>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</si>
  <si>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</si>
  <si>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</si>
  <si>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</si>
  <si>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</si>
  <si>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INSTALACIONES INMOBILIARIAS PARA INDUSTRIAS,S.A.DE C.V.</t>
  </si>
  <si>
    <t>Lic.Vicente J. Espíndola Flores</t>
  </si>
  <si>
    <t>APODERADO</t>
  </si>
  <si>
    <t>L.C.Eduardo Cruz Sánchez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</si>
</sst>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J60" sqref="J60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307406211</v>
      </c>
      <c r="E18" s="48">
        <v>328775769</v>
      </c>
      <c r="G18" s="78" t="s">
        <v>12</v>
      </c>
      <c r="H18" s="78"/>
      <c r="I18" s="48">
        <v>39982773</v>
      </c>
      <c r="J18" s="48">
        <v>107628502</v>
      </c>
      <c r="K18" s="22"/>
    </row>
    <row r="19" spans="1:11" ht="12">
      <c r="A19" s="23"/>
      <c r="B19" s="78" t="s">
        <v>13</v>
      </c>
      <c r="C19" s="78"/>
      <c r="D19" s="48">
        <v>213164258</v>
      </c>
      <c r="E19" s="48">
        <v>256475708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8333839</v>
      </c>
      <c r="E20" s="48">
        <v>8661246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17542982</v>
      </c>
      <c r="J24" s="48">
        <v>48531644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265476</v>
      </c>
      <c r="J25" s="48">
        <v>19067843</v>
      </c>
      <c r="K25" s="22"/>
    </row>
    <row r="26" spans="1:11" ht="13.5">
      <c r="A26" s="52"/>
      <c r="B26" s="79" t="s">
        <v>26</v>
      </c>
      <c r="C26" s="79"/>
      <c r="D26" s="53">
        <f>SUM(D18:D24)</f>
        <v>528904308</v>
      </c>
      <c r="E26" s="53">
        <f>SUM(E18:E24)</f>
        <v>593912723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57791231</v>
      </c>
      <c r="J27" s="53">
        <f>SUM(J18:J25)</f>
        <v>175227989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179021650</v>
      </c>
      <c r="E32" s="48">
        <v>164578833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1792341099</v>
      </c>
      <c r="E33" s="48">
        <v>1792459705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18552953</v>
      </c>
      <c r="E34" s="48">
        <v>21056351</v>
      </c>
      <c r="G34" s="78" t="s">
        <v>37</v>
      </c>
      <c r="H34" s="78"/>
      <c r="I34" s="48">
        <v>0</v>
      </c>
      <c r="J34" s="48">
        <v>71918151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-1268055271</v>
      </c>
      <c r="E36" s="48">
        <v>-909924762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71918151</v>
      </c>
      <c r="K38" s="22"/>
    </row>
    <row r="39" spans="1:11" ht="13.5">
      <c r="A39" s="23"/>
      <c r="B39" s="78" t="s">
        <v>45</v>
      </c>
      <c r="C39" s="78"/>
      <c r="D39" s="48">
        <v>21263906</v>
      </c>
      <c r="E39" s="48">
        <v>124023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57791231</v>
      </c>
      <c r="J40" s="53">
        <f>J27+J38</f>
        <v>247146140</v>
      </c>
      <c r="K40" s="22"/>
    </row>
    <row r="41" spans="1:11" ht="13.5">
      <c r="A41" s="52"/>
      <c r="B41" s="79" t="s">
        <v>47</v>
      </c>
      <c r="C41" s="79"/>
      <c r="D41" s="53">
        <f>SUM(D31:D39)</f>
        <v>743124337</v>
      </c>
      <c r="E41" s="53">
        <f>SUM(E31:E39)</f>
        <v>1068294150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1272028645</v>
      </c>
      <c r="E43" s="53">
        <f>E26+E41</f>
        <v>1662206873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920103847</v>
      </c>
      <c r="J44" s="53">
        <f>SUM(J46:J48)</f>
        <v>920103847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920103847</v>
      </c>
      <c r="J46" s="48">
        <v>920103847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294133567</v>
      </c>
      <c r="J50" s="53">
        <f>SUM(J52:J56)</f>
        <v>494956886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30088296</v>
      </c>
      <c r="J52" s="48">
        <v>31030503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264045271</v>
      </c>
      <c r="J53" s="48">
        <v>463926383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1214237414</v>
      </c>
      <c r="J63" s="53">
        <f>J44+J50+J58</f>
        <v>1415060733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1272028645</v>
      </c>
      <c r="J65" s="53">
        <f>J40+J63</f>
        <v>1662206873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68.25">
      <c r="A3" s="94" t="s">
        <v>5</v>
      </c>
      <c r="B3" s="94"/>
      <c r="C3" s="94"/>
      <c r="D3" s="94"/>
      <c r="E3" s="13" t="str">
        <f>ESF!C7</f>
        <v>INSTALACIONES INMOBILIARIAS PARA INDUSTRIAS,S.A.DE C.V.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307406211</v>
      </c>
    </row>
    <row r="8" spans="1:5" ht="15">
      <c r="A8" s="102"/>
      <c r="B8" s="103"/>
      <c r="C8" s="95" t="s">
        <v>13</v>
      </c>
      <c r="D8" s="95"/>
      <c r="E8" s="8">
        <f>ESF!D19</f>
        <v>213164258</v>
      </c>
    </row>
    <row r="9" spans="1:5" ht="15">
      <c r="A9" s="102"/>
      <c r="B9" s="103"/>
      <c r="C9" s="95" t="s">
        <v>15</v>
      </c>
      <c r="D9" s="95"/>
      <c r="E9" s="8">
        <f>ESF!D20</f>
        <v>8333839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528904308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179021650</v>
      </c>
    </row>
    <row r="17" spans="1:5" ht="15">
      <c r="A17" s="102"/>
      <c r="B17" s="103"/>
      <c r="C17" s="95" t="s">
        <v>34</v>
      </c>
      <c r="D17" s="95"/>
      <c r="E17" s="8">
        <f>ESF!D33</f>
        <v>1792341099</v>
      </c>
    </row>
    <row r="18" spans="1:5" ht="15">
      <c r="A18" s="102"/>
      <c r="B18" s="103"/>
      <c r="C18" s="95" t="s">
        <v>36</v>
      </c>
      <c r="D18" s="95"/>
      <c r="E18" s="8">
        <f>ESF!D34</f>
        <v>18552953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-1268055271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21263906</v>
      </c>
    </row>
    <row r="24" spans="1:5" ht="15.75" thickBot="1">
      <c r="A24" s="102"/>
      <c r="B24" s="4"/>
      <c r="C24" s="100" t="s">
        <v>47</v>
      </c>
      <c r="D24" s="100"/>
      <c r="E24" s="9">
        <f>ESF!D41</f>
        <v>743124337</v>
      </c>
    </row>
    <row r="25" spans="1:5" ht="15.75" thickBot="1">
      <c r="A25" s="102"/>
      <c r="B25" s="2"/>
      <c r="C25" s="100" t="s">
        <v>49</v>
      </c>
      <c r="D25" s="100"/>
      <c r="E25" s="9">
        <f>ESF!D43</f>
        <v>1272028645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39982773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17542982</v>
      </c>
    </row>
    <row r="33" spans="1:5" ht="15">
      <c r="A33" s="102"/>
      <c r="B33" s="103"/>
      <c r="C33" s="95" t="s">
        <v>25</v>
      </c>
      <c r="D33" s="95"/>
      <c r="E33" s="8">
        <f>ESF!I25</f>
        <v>265476</v>
      </c>
    </row>
    <row r="34" spans="1:5" ht="15.75" thickBot="1">
      <c r="A34" s="102"/>
      <c r="B34" s="4"/>
      <c r="C34" s="100" t="s">
        <v>27</v>
      </c>
      <c r="D34" s="100"/>
      <c r="E34" s="9">
        <f>ESF!I27</f>
        <v>57791231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57791231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920103847</v>
      </c>
    </row>
    <row r="44" spans="1:5" ht="15">
      <c r="A44" s="3"/>
      <c r="B44" s="103"/>
      <c r="C44" s="95" t="s">
        <v>51</v>
      </c>
      <c r="D44" s="95"/>
      <c r="E44" s="8">
        <f>ESF!I46</f>
        <v>920103847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294133567</v>
      </c>
    </row>
    <row r="48" spans="1:5" ht="15">
      <c r="A48" s="3"/>
      <c r="B48" s="103"/>
      <c r="C48" s="95" t="s">
        <v>55</v>
      </c>
      <c r="D48" s="95"/>
      <c r="E48" s="8">
        <f>ESF!I52</f>
        <v>30088296</v>
      </c>
    </row>
    <row r="49" spans="1:5" ht="15">
      <c r="A49" s="3"/>
      <c r="B49" s="103"/>
      <c r="C49" s="95" t="s">
        <v>56</v>
      </c>
      <c r="D49" s="95"/>
      <c r="E49" s="8">
        <f>ESF!I53</f>
        <v>264045271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1214237414</v>
      </c>
    </row>
    <row r="57" spans="1:5" ht="15.75" thickBot="1">
      <c r="A57" s="3"/>
      <c r="B57" s="2"/>
      <c r="C57" s="100" t="s">
        <v>64</v>
      </c>
      <c r="D57" s="100"/>
      <c r="E57" s="9">
        <f>ESF!I65</f>
        <v>1272028645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328775769</v>
      </c>
    </row>
    <row r="60" spans="1:5" ht="15">
      <c r="A60" s="102"/>
      <c r="B60" s="103"/>
      <c r="C60" s="95" t="s">
        <v>13</v>
      </c>
      <c r="D60" s="95"/>
      <c r="E60" s="8">
        <f>ESF!E19</f>
        <v>256475708</v>
      </c>
    </row>
    <row r="61" spans="1:5" ht="15">
      <c r="A61" s="102"/>
      <c r="B61" s="103"/>
      <c r="C61" s="95" t="s">
        <v>15</v>
      </c>
      <c r="D61" s="95"/>
      <c r="E61" s="8">
        <f>ESF!E20</f>
        <v>8661246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593912723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164578833</v>
      </c>
    </row>
    <row r="69" spans="1:5" ht="15">
      <c r="A69" s="102"/>
      <c r="B69" s="103"/>
      <c r="C69" s="95" t="s">
        <v>34</v>
      </c>
      <c r="D69" s="95"/>
      <c r="E69" s="8">
        <f>ESF!E33</f>
        <v>1792459705</v>
      </c>
    </row>
    <row r="70" spans="1:5" ht="15">
      <c r="A70" s="102"/>
      <c r="B70" s="103"/>
      <c r="C70" s="95" t="s">
        <v>36</v>
      </c>
      <c r="D70" s="95"/>
      <c r="E70" s="8">
        <f>ESF!E34</f>
        <v>21056351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-909924762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124023</v>
      </c>
    </row>
    <row r="76" spans="1:5" ht="15.75" thickBot="1">
      <c r="A76" s="102"/>
      <c r="B76" s="4"/>
      <c r="C76" s="100" t="s">
        <v>47</v>
      </c>
      <c r="D76" s="100"/>
      <c r="E76" s="9">
        <f>ESF!E41</f>
        <v>1068294150</v>
      </c>
    </row>
    <row r="77" spans="1:5" ht="15.75" thickBot="1">
      <c r="A77" s="102"/>
      <c r="B77" s="2"/>
      <c r="C77" s="100" t="s">
        <v>49</v>
      </c>
      <c r="D77" s="100"/>
      <c r="E77" s="9">
        <f>ESF!E43</f>
        <v>1662206873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107628502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48531644</v>
      </c>
    </row>
    <row r="85" spans="1:5" ht="15">
      <c r="A85" s="102"/>
      <c r="B85" s="103"/>
      <c r="C85" s="95" t="s">
        <v>25</v>
      </c>
      <c r="D85" s="95"/>
      <c r="E85" s="8">
        <f>ESF!J25</f>
        <v>19067843</v>
      </c>
    </row>
    <row r="86" spans="1:5" ht="15.75" thickBot="1">
      <c r="A86" s="102"/>
      <c r="B86" s="4"/>
      <c r="C86" s="100" t="s">
        <v>27</v>
      </c>
      <c r="D86" s="100"/>
      <c r="E86" s="9">
        <f>ESF!J27</f>
        <v>175227989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71918151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71918151</v>
      </c>
    </row>
    <row r="94" spans="1:5" ht="15.75" thickBot="1">
      <c r="A94" s="102"/>
      <c r="B94" s="2"/>
      <c r="C94" s="100" t="s">
        <v>46</v>
      </c>
      <c r="D94" s="100"/>
      <c r="E94" s="9">
        <f>ESF!J40</f>
        <v>247146140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920103847</v>
      </c>
    </row>
    <row r="96" spans="1:5" ht="15">
      <c r="A96" s="3"/>
      <c r="B96" s="103"/>
      <c r="C96" s="95" t="s">
        <v>51</v>
      </c>
      <c r="D96" s="95"/>
      <c r="E96" s="8">
        <f>ESF!J46</f>
        <v>920103847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494956886</v>
      </c>
    </row>
    <row r="100" spans="1:5" ht="15">
      <c r="A100" s="3"/>
      <c r="B100" s="103"/>
      <c r="C100" s="95" t="s">
        <v>55</v>
      </c>
      <c r="D100" s="95"/>
      <c r="E100" s="8">
        <f>ESF!J52</f>
        <v>31030503</v>
      </c>
    </row>
    <row r="101" spans="1:5" ht="15">
      <c r="A101" s="3"/>
      <c r="B101" s="103"/>
      <c r="C101" s="95" t="s">
        <v>56</v>
      </c>
      <c r="D101" s="95"/>
      <c r="E101" s="8">
        <f>ESF!J53</f>
        <v>463926383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1415060733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1662206873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Lic.Vicente J. Espíndola Flores</v>
      </c>
    </row>
    <row r="111" spans="1:5" ht="15">
      <c r="A111" s="3"/>
      <c r="B111" s="2"/>
      <c r="C111" s="105"/>
      <c r="D111" s="5" t="s">
        <v>66</v>
      </c>
      <c r="E111" s="10" t="str">
        <f>ESF!C74</f>
        <v>APODERADO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L.C.Eduardo Cruz Sánchez</v>
      </c>
    </row>
    <row r="113" spans="1:5" ht="15">
      <c r="A113" s="3"/>
      <c r="B113" s="2"/>
      <c r="C113" s="105"/>
      <c r="D113" s="5" t="s">
        <v>66</v>
      </c>
      <c r="E113" s="10" t="str">
        <f>ESF!G74</f>
        <v>APODERADO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Claudia Denisse Juseppe Zagala</cp:lastModifiedBy>
  <cp:lastPrinted>2014-03-15T00:57:09Z</cp:lastPrinted>
  <dcterms:created xsi:type="dcterms:W3CDTF">2014-01-27T16:27:43Z</dcterms:created>
  <dcterms:modified xsi:type="dcterms:W3CDTF">2014-03-27T00:07:29Z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