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<sst xmlns="http://schemas.openxmlformats.org/spreadsheetml/2006/main" count="157" uniqueCount="52">
  <si>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</si>
  <si>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</si>
  <si>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</si>
  <si>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</si>
  <si>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</si>
  <si>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</si>
  <si>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</si>
  <si>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</si>
  <si>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</si>
  <si>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</si>
  <si>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</si>
  <si>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</si>
  <si>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</si>
  <si>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</si>
  <si>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</si>
  <si>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</si>
  <si>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</si>
  <si>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</si>
  <si>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</si>
  <si>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</si>
  <si>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</si>
  <si>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</si>
  <si>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</si>
  <si>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</si>
  <si>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</si>
  <si>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</si>
  <si>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</si>
  <si>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</si>
  <si>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</si>
  <si>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</si>
  <si>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</si>
  <si>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</si>
  <si>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</si>
  <si>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</si>
  <si>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</si>
  <si>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</si>
  <si>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</si>
  <si>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</si>
  <si>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</si>
  <si>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</si>
  <si>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</si>
  <si>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</si>
  <si>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</si>
  <si>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</si>
  <si>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</si>
  <si>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</si>
  <si>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</si>
  <si>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</si>
  <si>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INSTALACIONES INMOBILIARIAS PARA INDUSTRIAS,S.A.DE C.V.</t>
  </si>
  <si>
    <t>Lic.Vicente J. Espíndola Flores</t>
  </si>
  <si>
    <t>APODERADO</t>
  </si>
  <si>
    <t>L.C. Eduardo Cruz Sánchez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</si>
</sst>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38">
      <selection activeCell="E45" sqref="E45:H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593912723</v>
      </c>
      <c r="E16" s="31">
        <f>SUM(E18:E24)</f>
        <v>399653658</v>
      </c>
      <c r="F16" s="31">
        <f>SUM(F18:F24)</f>
        <v>464662073</v>
      </c>
      <c r="G16" s="31">
        <f>D16+E16-F16</f>
        <v>528904308</v>
      </c>
      <c r="H16" s="31">
        <f>G16-D16</f>
        <v>-65008415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328775770</v>
      </c>
      <c r="E18" s="37">
        <v>123876456</v>
      </c>
      <c r="F18" s="37">
        <v>145246014</v>
      </c>
      <c r="G18" s="38">
        <f>D18+E18-F18</f>
        <v>307406212</v>
      </c>
      <c r="H18" s="38">
        <f>G18-D18</f>
        <v>-21369558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256475707</v>
      </c>
      <c r="E19" s="37">
        <v>275107514</v>
      </c>
      <c r="F19" s="37">
        <v>318418964</v>
      </c>
      <c r="G19" s="38">
        <f aca="true" t="shared" si="0" ref="G19:G24">D19+E19-F19</f>
        <v>213164257</v>
      </c>
      <c r="H19" s="38">
        <f aca="true" t="shared" si="1" ref="H19:H24">G19-D19</f>
        <v>-43311450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8661246</v>
      </c>
      <c r="E20" s="37">
        <v>669688</v>
      </c>
      <c r="F20" s="37">
        <v>997095</v>
      </c>
      <c r="G20" s="38">
        <f t="shared" si="0"/>
        <v>8333839</v>
      </c>
      <c r="H20" s="38">
        <f t="shared" si="1"/>
        <v>-327407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1068294149</v>
      </c>
      <c r="E26" s="31">
        <f>SUM(E28:E36)</f>
        <v>108917773</v>
      </c>
      <c r="F26" s="31">
        <f>SUM(F28:F36)</f>
        <v>434087586</v>
      </c>
      <c r="G26" s="31">
        <f>D26+E26-F26</f>
        <v>743124336</v>
      </c>
      <c r="H26" s="31">
        <f>G26-D26</f>
        <v>-325169813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164578832</v>
      </c>
      <c r="E28" s="37">
        <v>81010577</v>
      </c>
      <c r="F28" s="37">
        <v>66567759</v>
      </c>
      <c r="G28" s="38">
        <f>D28+E28-F28</f>
        <v>179021650</v>
      </c>
      <c r="H28" s="38">
        <f>G28-D28</f>
        <v>14442818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1792448342</v>
      </c>
      <c r="E30" s="37">
        <v>0</v>
      </c>
      <c r="F30" s="37">
        <v>107243</v>
      </c>
      <c r="G30" s="38">
        <f t="shared" si="2"/>
        <v>1792341099</v>
      </c>
      <c r="H30" s="38">
        <f t="shared" si="3"/>
        <v>-107243</v>
      </c>
      <c r="I30" s="35"/>
    </row>
    <row r="31" spans="1:9" ht="19.5" customHeight="1">
      <c r="A31" s="33"/>
      <c r="B31" s="77" t="s">
        <v>27</v>
      </c>
      <c r="C31" s="77"/>
      <c r="D31" s="37">
        <v>21056351</v>
      </c>
      <c r="E31" s="37">
        <v>5006641</v>
      </c>
      <c r="F31" s="37">
        <v>7510040</v>
      </c>
      <c r="G31" s="38">
        <f t="shared" si="2"/>
        <v>18552952</v>
      </c>
      <c r="H31" s="38">
        <f t="shared" si="3"/>
        <v>-2503399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-909913398</v>
      </c>
      <c r="E33" s="37">
        <v>893645</v>
      </c>
      <c r="F33" s="37">
        <v>359035518</v>
      </c>
      <c r="G33" s="38">
        <f t="shared" si="2"/>
        <v>-1268055271</v>
      </c>
      <c r="H33" s="38">
        <f t="shared" si="3"/>
        <v>-358141873</v>
      </c>
      <c r="I33" s="35"/>
    </row>
    <row r="34" spans="1:9" ht="19.5" customHeight="1">
      <c r="A34" s="33"/>
      <c r="B34" s="77" t="s">
        <v>30</v>
      </c>
      <c r="C34" s="77"/>
      <c r="D34" s="37">
        <v>124022</v>
      </c>
      <c r="E34" s="37">
        <v>22006910</v>
      </c>
      <c r="F34" s="37">
        <v>867026</v>
      </c>
      <c r="G34" s="38">
        <f t="shared" si="2"/>
        <v>21263906</v>
      </c>
      <c r="H34" s="38">
        <f t="shared" si="3"/>
        <v>21139884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1662206872</v>
      </c>
      <c r="E38" s="31">
        <f>E16+E26</f>
        <v>508571431</v>
      </c>
      <c r="F38" s="31">
        <f>F16+F26</f>
        <v>898749659</v>
      </c>
      <c r="G38" s="31">
        <f>G16+G26</f>
        <v>1272028644</v>
      </c>
      <c r="H38" s="31">
        <f>H16+H26</f>
        <v>-390178228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50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593912723</v>
      </c>
    </row>
    <row r="7" spans="2:5" ht="15">
      <c r="B7" s="81"/>
      <c r="C7" s="82"/>
      <c r="D7" s="4" t="s">
        <v>16</v>
      </c>
      <c r="E7" s="5">
        <f>EAA!D18</f>
        <v>328775770</v>
      </c>
    </row>
    <row r="8" spans="2:5" ht="15">
      <c r="B8" s="81"/>
      <c r="C8" s="82"/>
      <c r="D8" s="4" t="s">
        <v>17</v>
      </c>
      <c r="E8" s="5">
        <f>EAA!D19</f>
        <v>256475707</v>
      </c>
    </row>
    <row r="9" spans="2:5" ht="15">
      <c r="B9" s="81"/>
      <c r="C9" s="82"/>
      <c r="D9" s="3" t="s">
        <v>18</v>
      </c>
      <c r="E9" s="5">
        <f>EAA!D20</f>
        <v>8661246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1068294149</v>
      </c>
    </row>
    <row r="15" spans="2:5" ht="15">
      <c r="B15" s="81"/>
      <c r="C15" s="82"/>
      <c r="D15" s="4" t="s">
        <v>24</v>
      </c>
      <c r="E15" s="5">
        <f>EAA!D28</f>
        <v>164578832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1792448342</v>
      </c>
    </row>
    <row r="18" spans="2:5" ht="15">
      <c r="B18" s="81"/>
      <c r="C18" s="82"/>
      <c r="D18" s="4" t="s">
        <v>27</v>
      </c>
      <c r="E18" s="5">
        <f>EAA!D31</f>
        <v>21056351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-909913398</v>
      </c>
    </row>
    <row r="21" spans="2:5" ht="15">
      <c r="B21" s="81"/>
      <c r="C21" s="82"/>
      <c r="D21" s="4" t="s">
        <v>30</v>
      </c>
      <c r="E21" s="5">
        <f>EAA!D34</f>
        <v>124022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1662206872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399653658</v>
      </c>
    </row>
    <row r="26" spans="2:5" ht="15">
      <c r="B26" s="81"/>
      <c r="C26" s="82"/>
      <c r="D26" s="4" t="s">
        <v>16</v>
      </c>
      <c r="E26" s="5">
        <f>EAA!E18</f>
        <v>123876456</v>
      </c>
    </row>
    <row r="27" spans="2:5" ht="15">
      <c r="B27" s="81"/>
      <c r="C27" s="82"/>
      <c r="D27" s="4" t="s">
        <v>17</v>
      </c>
      <c r="E27" s="5">
        <f>EAA!E19</f>
        <v>275107514</v>
      </c>
    </row>
    <row r="28" spans="2:5" ht="15">
      <c r="B28" s="81"/>
      <c r="C28" s="82"/>
      <c r="D28" s="3" t="s">
        <v>18</v>
      </c>
      <c r="E28" s="5">
        <f>EAA!E20</f>
        <v>669688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108917773</v>
      </c>
    </row>
    <row r="34" spans="2:5" ht="15">
      <c r="B34" s="81"/>
      <c r="C34" s="82"/>
      <c r="D34" s="4" t="s">
        <v>24</v>
      </c>
      <c r="E34" s="5">
        <f>EAA!E28</f>
        <v>81010577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5006641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893645</v>
      </c>
    </row>
    <row r="40" spans="2:5" ht="15">
      <c r="B40" s="81"/>
      <c r="C40" s="82"/>
      <c r="D40" s="4" t="s">
        <v>30</v>
      </c>
      <c r="E40" s="5">
        <f>EAA!E34</f>
        <v>22006910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508571431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464662073</v>
      </c>
    </row>
    <row r="45" spans="2:5" ht="15">
      <c r="B45" s="81"/>
      <c r="C45" s="82"/>
      <c r="D45" s="4" t="s">
        <v>16</v>
      </c>
      <c r="E45" s="5">
        <f>EAA!F18</f>
        <v>145246014</v>
      </c>
    </row>
    <row r="46" spans="2:5" ht="15">
      <c r="B46" s="81"/>
      <c r="C46" s="82"/>
      <c r="D46" s="4" t="s">
        <v>17</v>
      </c>
      <c r="E46" s="5">
        <f>EAA!F19</f>
        <v>318418964</v>
      </c>
    </row>
    <row r="47" spans="2:5" ht="15">
      <c r="B47" s="81"/>
      <c r="C47" s="82"/>
      <c r="D47" s="3" t="s">
        <v>18</v>
      </c>
      <c r="E47" s="5">
        <f>EAA!F20</f>
        <v>997095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434087586</v>
      </c>
    </row>
    <row r="53" spans="2:5" ht="15">
      <c r="B53" s="81"/>
      <c r="C53" s="82"/>
      <c r="D53" s="4" t="s">
        <v>24</v>
      </c>
      <c r="E53" s="5">
        <f>EAA!F28</f>
        <v>66567759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107243</v>
      </c>
    </row>
    <row r="56" spans="2:5" ht="15">
      <c r="B56" s="81"/>
      <c r="C56" s="82"/>
      <c r="D56" s="4" t="s">
        <v>27</v>
      </c>
      <c r="E56" s="5">
        <f>EAA!F31</f>
        <v>7510040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359035518</v>
      </c>
    </row>
    <row r="59" spans="2:5" ht="15">
      <c r="B59" s="81"/>
      <c r="C59" s="82"/>
      <c r="D59" s="4" t="s">
        <v>30</v>
      </c>
      <c r="E59" s="5">
        <f>EAA!F34</f>
        <v>867026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898749659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528904308</v>
      </c>
    </row>
    <row r="64" spans="2:5" ht="15">
      <c r="B64" s="84"/>
      <c r="C64" s="82"/>
      <c r="D64" s="4" t="s">
        <v>16</v>
      </c>
      <c r="E64" s="5">
        <f>EAA!G18</f>
        <v>307406212</v>
      </c>
    </row>
    <row r="65" spans="2:5" ht="15">
      <c r="B65" s="84"/>
      <c r="C65" s="82"/>
      <c r="D65" s="4" t="s">
        <v>17</v>
      </c>
      <c r="E65" s="5">
        <f>EAA!G19</f>
        <v>213164257</v>
      </c>
    </row>
    <row r="66" spans="2:5" ht="15">
      <c r="B66" s="84"/>
      <c r="C66" s="82"/>
      <c r="D66" s="3" t="s">
        <v>18</v>
      </c>
      <c r="E66" s="5">
        <f>EAA!G20</f>
        <v>8333839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743124336</v>
      </c>
    </row>
    <row r="72" spans="2:5" ht="15">
      <c r="B72" s="84"/>
      <c r="C72" s="82"/>
      <c r="D72" s="4" t="s">
        <v>24</v>
      </c>
      <c r="E72" s="5">
        <f>EAA!G28</f>
        <v>179021650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1792341099</v>
      </c>
    </row>
    <row r="75" spans="2:5" ht="15">
      <c r="B75" s="84"/>
      <c r="C75" s="82"/>
      <c r="D75" s="4" t="s">
        <v>27</v>
      </c>
      <c r="E75" s="5">
        <f>EAA!G31</f>
        <v>18552952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-1268055271</v>
      </c>
    </row>
    <row r="78" spans="2:5" ht="15">
      <c r="B78" s="84"/>
      <c r="C78" s="82"/>
      <c r="D78" s="4" t="s">
        <v>30</v>
      </c>
      <c r="E78" s="5">
        <f>EAA!G34</f>
        <v>21263906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1272028644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-65008415</v>
      </c>
    </row>
    <row r="83" spans="2:5" ht="15">
      <c r="B83" s="84"/>
      <c r="C83" s="82"/>
      <c r="D83" s="4" t="s">
        <v>16</v>
      </c>
      <c r="E83" s="5">
        <f>EAA!H18</f>
        <v>-21369558</v>
      </c>
    </row>
    <row r="84" spans="2:5" ht="15">
      <c r="B84" s="84"/>
      <c r="C84" s="82"/>
      <c r="D84" s="4" t="s">
        <v>17</v>
      </c>
      <c r="E84" s="5">
        <f>EAA!H19</f>
        <v>-43311450</v>
      </c>
    </row>
    <row r="85" spans="2:5" ht="15">
      <c r="B85" s="84"/>
      <c r="C85" s="82"/>
      <c r="D85" s="3" t="s">
        <v>18</v>
      </c>
      <c r="E85" s="5">
        <f>EAA!H20</f>
        <v>-327407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-325169813</v>
      </c>
    </row>
    <row r="91" spans="2:5" ht="15">
      <c r="B91" s="84"/>
      <c r="C91" s="82"/>
      <c r="D91" s="4" t="s">
        <v>24</v>
      </c>
      <c r="E91" s="5">
        <f>EAA!H28</f>
        <v>14442818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-107243</v>
      </c>
    </row>
    <row r="94" spans="2:5" ht="15">
      <c r="B94" s="84"/>
      <c r="C94" s="82"/>
      <c r="D94" s="4" t="s">
        <v>27</v>
      </c>
      <c r="E94" s="5">
        <f>EAA!H31</f>
        <v>-2503399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-358141873</v>
      </c>
    </row>
    <row r="97" spans="2:5" ht="15">
      <c r="B97" s="84"/>
      <c r="C97" s="82"/>
      <c r="D97" s="4" t="s">
        <v>30</v>
      </c>
      <c r="E97" s="5">
        <f>EAA!H34</f>
        <v>21139884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-390178228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Claudia Denisse Juseppe Zagala</cp:lastModifiedBy>
  <cp:lastPrinted>2014-03-14T23:31:25Z</cp:lastPrinted>
  <dcterms:created xsi:type="dcterms:W3CDTF">2014-01-27T18:04:15Z</dcterms:created>
  <dcterms:modified xsi:type="dcterms:W3CDTF">2014-03-27T00:06:29Z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