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1944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<sst xmlns="http://schemas.openxmlformats.org/spreadsheetml/2006/main" count="197" uniqueCount="77">
  <si>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</si>
  <si>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</si>
  <si>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</si>
  <si>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</si>
  <si>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</si>
  <si>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</si>
  <si>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</si>
  <si>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</si>
  <si>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</si>
  <si>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</si>
  <si>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</si>
  <si>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</si>
  <si>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</si>
  <si>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</si>
  <si>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</si>
  <si>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</si>
  <si>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</si>
  <si>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</si>
  <si>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</si>
  <si>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</si>
  <si>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</si>
  <si>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</si>
  <si>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</si>
  <si>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</si>
  <si>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</si>
  <si>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</si>
  <si>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</si>
  <si>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</si>
  <si>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</si>
  <si>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</si>
  <si>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</si>
  <si>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</si>
  <si>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</si>
  <si>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</si>
  <si>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</si>
  <si>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</si>
  <si>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</si>
  <si>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</si>
  <si>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</si>
  <si>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</si>
  <si>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</si>
  <si>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</si>
  <si>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</si>
  <si>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</si>
  <si>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</si>
  <si>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</si>
  <si>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</si>
  <si>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</si>
  <si>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</si>
  <si>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</si>
  <si>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</si>
  <si>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</si>
  <si>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</si>
  <si>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</si>
  <si>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</si>
  <si>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</si>
  <si>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</si>
  <si>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</si>
  <si>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</si>
  <si>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</si>
  <si>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</si>
  <si>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</si>
  <si>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</si>
  <si>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</si>
  <si>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</si>
  <si>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</si>
  <si>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</si>
  <si>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</si>
  <si>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</si>
  <si>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</si>
  <si>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</si>
  <si>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</si>
  <si>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M. en A. HERNÁN RICO NÚÑEZ</t>
  </si>
  <si>
    <t>DIRECTOR DE ADMINISTRACIÓN</t>
  </si>
  <si>
    <t>L. C. GRACIANO SÁNCHEZ ESPINOSA</t>
  </si>
  <si>
    <t>GERENTE DE RECURSOS FINANCIEROS</t>
  </si>
  <si>
    <t>INSTITUTO NACIONAL DE INVESTIGACIONES NUCLEARES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</si>
</sst>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E6" sqref="E6:O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76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734999372</v>
      </c>
      <c r="H14" s="40">
        <f>SUM(H15:H27)</f>
        <v>714033432</v>
      </c>
      <c r="I14" s="21"/>
      <c r="J14" s="21"/>
      <c r="K14" s="67" t="s">
        <v>7</v>
      </c>
      <c r="L14" s="67"/>
      <c r="M14" s="67"/>
      <c r="N14" s="67"/>
      <c r="O14" s="40">
        <f>SUM(O16:O19)</f>
        <v>12171000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12171000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188830554</v>
      </c>
      <c r="H20" s="41">
        <v>195672317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31080215</v>
      </c>
      <c r="P21" s="40">
        <f>SUM(P22:P25)</f>
        <v>20507005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3737960</v>
      </c>
      <c r="P22" s="41">
        <v>2944570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27342255</v>
      </c>
      <c r="P23" s="41">
        <v>17562435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f>556550629-12171000</f>
        <v>544379629</v>
      </c>
      <c r="H25" s="41">
        <v>517030167</v>
      </c>
      <c r="I25" s="21"/>
      <c r="J25" s="21"/>
      <c r="K25" s="33"/>
      <c r="L25" s="66" t="s">
        <v>40</v>
      </c>
      <c r="M25" s="66"/>
      <c r="N25" s="66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1789189</v>
      </c>
      <c r="H27" s="41">
        <v>1330948</v>
      </c>
      <c r="I27" s="21"/>
      <c r="J27" s="20"/>
      <c r="K27" s="67" t="s">
        <v>69</v>
      </c>
      <c r="L27" s="67"/>
      <c r="M27" s="67"/>
      <c r="N27" s="67"/>
      <c r="O27" s="40">
        <f>O14-O21</f>
        <v>-18909215</v>
      </c>
      <c r="P27" s="40">
        <f>P14-P21</f>
        <v>-20507005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712949462</v>
      </c>
      <c r="H29" s="40">
        <f>SUM(H30:H48)</f>
        <v>679590884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573495530</v>
      </c>
      <c r="H30" s="41">
        <v>542596077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49108481</v>
      </c>
      <c r="H31" s="41">
        <v>49859707</v>
      </c>
      <c r="I31" s="21"/>
      <c r="J31" s="20"/>
      <c r="K31" s="67" t="s">
        <v>7</v>
      </c>
      <c r="L31" s="67"/>
      <c r="M31" s="67"/>
      <c r="N31" s="67"/>
      <c r="O31" s="40">
        <f>O33+O36+O37</f>
        <v>0</v>
      </c>
      <c r="P31" s="40">
        <f>P33+P36+P37</f>
        <v>79259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90345451</v>
      </c>
      <c r="H32" s="41">
        <v>87135100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v>0</v>
      </c>
      <c r="P36" s="41">
        <v>79259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1090059</v>
      </c>
      <c r="P39" s="40">
        <f>P41+P44+P45</f>
        <v>11092874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452999</v>
      </c>
      <c r="P44" s="41">
        <v>0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637060</v>
      </c>
      <c r="P45" s="41">
        <v>11092874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-1090059</v>
      </c>
      <c r="P47" s="40">
        <f>P31-P39</f>
        <v>-11013615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22049910</v>
      </c>
      <c r="H50" s="59">
        <f>H14-H29</f>
        <v>34442548</v>
      </c>
      <c r="I50" s="55"/>
      <c r="J50" s="73" t="s">
        <v>71</v>
      </c>
      <c r="K50" s="73"/>
      <c r="L50" s="73"/>
      <c r="M50" s="73"/>
      <c r="N50" s="73"/>
      <c r="O50" s="59">
        <f>G50+O27+O47</f>
        <v>2050636</v>
      </c>
      <c r="P50" s="59">
        <f>H50+P27+P47</f>
        <v>2921928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72</v>
      </c>
      <c r="E57" s="74"/>
      <c r="F57" s="74"/>
      <c r="G57" s="74"/>
      <c r="H57" s="20"/>
      <c r="I57" s="53"/>
      <c r="J57" s="20"/>
      <c r="K57" s="19"/>
      <c r="L57" s="74" t="s">
        <v>74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73</v>
      </c>
      <c r="E58" s="75"/>
      <c r="F58" s="75"/>
      <c r="G58" s="75"/>
      <c r="H58" s="20"/>
      <c r="I58" s="53"/>
      <c r="J58" s="20"/>
      <c r="L58" s="75" t="s">
        <v>75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57">
      <c r="A4" s="83" t="s">
        <v>5</v>
      </c>
      <c r="B4" s="83"/>
      <c r="C4" s="83"/>
      <c r="D4" s="83"/>
      <c r="E4" s="83"/>
      <c r="F4" s="83"/>
      <c r="G4" s="15" t="str">
        <f>EFE!E6</f>
        <v>INSTITUTO NACIONAL DE INVESTIGACIONES NUCLEARES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734999372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188830554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544379629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1789189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712949462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573495530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49108481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90345451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22049910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12171000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12171000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31080215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3737960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27342255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-18909215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0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1090059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452999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637060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-1090059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2050636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714033432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195672317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517030167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1330948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679590884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542596077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49859707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87135100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34442548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20507005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2944570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17562435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-20507005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79259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79259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11092874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11092874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-11013615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2921928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M. en A. HERNÁN RICO NÚÑEZ</v>
      </c>
    </row>
    <row r="114" spans="3:7" ht="15">
      <c r="C114" s="78"/>
      <c r="D114" s="78"/>
      <c r="E114" s="78"/>
      <c r="F114" s="16" t="s">
        <v>56</v>
      </c>
      <c r="G114" s="17" t="str">
        <f>EFE!D58</f>
        <v>DIRECTOR DE ADMINISTRACIÓN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L. C. GRACIANO SÁNCHEZ ESPINOSA</v>
      </c>
    </row>
    <row r="116" spans="3:7" ht="15">
      <c r="C116" s="78"/>
      <c r="D116" s="78"/>
      <c r="E116" s="78"/>
      <c r="F116" s="16" t="s">
        <v>56</v>
      </c>
      <c r="G116" s="17" t="str">
        <f>EFE!L58</f>
        <v>GERENTE DE RECURSOS FINANCIEROS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FLUJOS DE EFECTIVO</dc:title>
  <dc:subject/>
  <dc:creator>teresita_quezada</dc:creator>
  <cp:keywords/>
  <dc:description/>
  <cp:lastModifiedBy>Karim Abuchard Padilla</cp:lastModifiedBy>
  <cp:lastPrinted>2014-02-14T02:07:35Z</cp:lastPrinted>
  <dcterms:created xsi:type="dcterms:W3CDTF">2014-01-27T17:55:30Z</dcterms:created>
  <dcterms:modified xsi:type="dcterms:W3CDTF">2014-03-28T02:30:08Z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