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440" windowHeight="11400" tabRatio="743" activeTab="0"/>
  </bookViews>
  <sheets>
    <sheet name="R18-T0Q" sheetId="1" r:id="rId1"/>
  </sheets>
  <definedNames>
    <definedName name="_xlnm.Print_Area" localSheetId="0">'R18-T0Q'!$F$1:$J$41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D2" authorId="0">
      <text>
        <r>
          <rPr>
            <sz val="8"/>
            <rFont val="Tahoma"/>
            <family val="2"/>
          </rPr>
          <t>44</t>
        </r>
      </text>
    </comment>
    <comment ref="F2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<sst xmlns="http://schemas.openxmlformats.org/spreadsheetml/2006/main" count="36" uniqueCount="34">
  <si>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</si>
  <si>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</si>
  <si>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</si>
  <si>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</si>
  <si>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</si>
  <si>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</si>
  <si>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</si>
  <si>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</si>
  <si>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</si>
  <si>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</si>
  <si>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</si>
  <si>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</si>
  <si>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</si>
  <si>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</si>
  <si>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</si>
  <si>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</si>
  <si>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</si>
  <si>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</si>
  <si>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</si>
  <si>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</si>
  <si>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</si>
  <si>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</si>
  <si>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18 SECRETARÍA DE ENERGÍA</t>
  </si>
  <si>
    <t>T0Q INSTITUTO NACIONAL DE INVESTIGACIONES NUCLEARES</t>
  </si>
  <si>
    <t>Aprobado</t>
  </si>
  <si>
    <t>CUENTA DE LA HACIENDA PÚBLICA FEDERAL DE 2013</t>
  </si>
  <si>
    <t>EGRESOS DE FLUJO DE EFECTIVO DE ENTIDADES DE CONTROL PRESUPUESTARIO INDIRECTO</t>
  </si>
  <si>
    <t>PRODUCTORAS DE BIENES Y SERVICIOS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</si>
  <si>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</si>
  <si>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</si>
  <si>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</si>
  <si>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</si>
  <si>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 xml:space="preserve">DISPONIBILIDAD FINAL </t>
  </si>
  <si>
    <t>1/ Las cifras a pesos y las sumas pueden diferir por efectos de redondeo. La suma total de ingresos comparada con la suma total de egresos puede diferir debido a operaciones en tránsito, discrepancia estadística y/o revaluación por tipo de cambio.
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</si>
</sst>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9" fillId="33" borderId="0" xfId="52" applyNumberFormat="1" applyFont="1" applyFill="1" applyBorder="1" applyAlignment="1">
      <alignment vertical="center"/>
      <protection/>
    </xf>
    <xf numFmtId="37" fontId="7" fillId="0" borderId="0" xfId="52" applyNumberFormat="1" applyFont="1" applyFill="1" applyAlignment="1">
      <alignment horizontal="centerContinuous" vertical="center" wrapText="1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37" fontId="7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49" fontId="8" fillId="0" borderId="0" xfId="52" applyNumberFormat="1" applyFont="1" applyFill="1" applyAlignment="1">
      <alignment horizontal="left" vertical="justify" wrapText="1" indent="1"/>
      <protection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7" fillId="0" borderId="13" xfId="52" applyNumberFormat="1" applyFont="1" applyFill="1" applyBorder="1" applyAlignment="1">
      <alignment vertical="center"/>
      <protection/>
    </xf>
    <xf numFmtId="164" fontId="10" fillId="0" borderId="14" xfId="52" applyNumberFormat="1" applyFont="1" applyFill="1" applyBorder="1" applyAlignment="1">
      <alignment vertical="top"/>
      <protection/>
    </xf>
    <xf numFmtId="0" fontId="9" fillId="0" borderId="0" xfId="0" applyNumberFormat="1" applyFont="1" applyAlignment="1">
      <alignment vertical="top" wrapText="1"/>
    </xf>
    <xf numFmtId="0" fontId="50" fillId="0" borderId="0" xfId="0" applyNumberFormat="1" applyFont="1" applyAlignment="1">
      <alignment vertical="top"/>
    </xf>
    <xf numFmtId="165" fontId="12" fillId="0" borderId="12" xfId="46" applyNumberFormat="1" applyFont="1" applyFill="1" applyBorder="1" applyAlignment="1">
      <alignment vertical="top"/>
    </xf>
    <xf numFmtId="165" fontId="7" fillId="0" borderId="12" xfId="46" applyNumberFormat="1" applyFont="1" applyFill="1" applyBorder="1" applyAlignment="1">
      <alignment vertical="top"/>
    </xf>
    <xf numFmtId="43" fontId="0" fillId="0" borderId="0" xfId="46" applyFont="1" applyAlignment="1">
      <alignment/>
    </xf>
    <xf numFmtId="165" fontId="0" fillId="0" borderId="0" xfId="0" applyNumberFormat="1" applyAlignment="1">
      <alignment/>
    </xf>
    <xf numFmtId="37" fontId="51" fillId="33" borderId="15" xfId="52" applyNumberFormat="1" applyFont="1" applyFill="1" applyBorder="1" applyAlignment="1">
      <alignment horizontal="center" vertical="center"/>
      <protection/>
    </xf>
    <xf numFmtId="0" fontId="51" fillId="33" borderId="16" xfId="52" applyNumberFormat="1" applyFont="1" applyFill="1" applyBorder="1" applyAlignment="1">
      <alignment horizontal="center" vertical="center" wrapText="1"/>
      <protection/>
    </xf>
    <xf numFmtId="0" fontId="51" fillId="33" borderId="17" xfId="52" applyNumberFormat="1" applyFont="1" applyFill="1" applyBorder="1" applyAlignment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53"/>
  <sheetViews>
    <sheetView tabSelected="1" zoomScale="55" zoomScaleNormal="55" zoomScalePageLayoutView="0" workbookViewId="0" topLeftCell="A1">
      <selection activeCell="G2" sqref="G2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2" width="34.28125" style="15" customWidth="1"/>
    <col min="13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3.25">
      <c r="D5" s="2"/>
      <c r="E5" s="2"/>
      <c r="F5" s="17" t="s">
        <v>27</v>
      </c>
      <c r="G5" s="17"/>
      <c r="H5" s="17"/>
      <c r="I5" s="17"/>
      <c r="J5" s="17"/>
      <c r="K5" s="1"/>
    </row>
    <row r="6" spans="4:11" ht="23.25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>
      <c r="D7" s="2"/>
      <c r="E7" s="2"/>
      <c r="F7" s="17" t="s">
        <v>23</v>
      </c>
      <c r="G7" s="17"/>
      <c r="H7" s="17"/>
      <c r="I7" s="17"/>
      <c r="J7" s="17"/>
      <c r="K7" s="14"/>
    </row>
    <row r="8" spans="4:11" ht="23.25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4" t="s">
        <v>31</v>
      </c>
      <c r="H10" s="35" t="s">
        <v>24</v>
      </c>
      <c r="I10" s="35" t="s">
        <v>28</v>
      </c>
      <c r="J10" s="36" t="s">
        <v>29</v>
      </c>
      <c r="K10" s="10"/>
    </row>
    <row r="11" spans="4:11" ht="23.25" customHeight="1">
      <c r="D11" s="2"/>
      <c r="E11" s="2"/>
      <c r="F11" s="16"/>
      <c r="G11" s="34"/>
      <c r="H11" s="35"/>
      <c r="I11" s="35"/>
      <c r="J11" s="36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30</v>
      </c>
      <c r="H13" s="30">
        <f>+H34+H38+H35</f>
        <v>797757445</v>
      </c>
      <c r="I13" s="30">
        <f>+I34+I38+I35</f>
        <v>816102829</v>
      </c>
      <c r="J13" s="30">
        <f>+J34+J38+J35</f>
        <v>802876039</v>
      </c>
      <c r="K13" s="19"/>
    </row>
    <row r="14" spans="4:11" ht="23.25">
      <c r="D14" s="13"/>
      <c r="E14" s="13"/>
      <c r="F14" s="3"/>
      <c r="G14" s="20"/>
      <c r="H14" s="31"/>
      <c r="I14" s="31"/>
      <c r="J14" s="31"/>
      <c r="K14" s="19"/>
    </row>
    <row r="15" spans="4:11" ht="24.75">
      <c r="D15" s="11"/>
      <c r="E15" s="11"/>
      <c r="F15" s="3"/>
      <c r="G15" s="21" t="s">
        <v>1</v>
      </c>
      <c r="H15" s="30">
        <f>SUM(H16:H20)</f>
        <v>759039845</v>
      </c>
      <c r="I15" s="30">
        <f>SUM(I16:I20)</f>
        <v>722425591</v>
      </c>
      <c r="J15" s="30">
        <f>SUM(J16:J20)</f>
        <v>712949462</v>
      </c>
      <c r="K15" s="19"/>
    </row>
    <row r="16" spans="4:11" ht="23.25">
      <c r="D16" s="12"/>
      <c r="E16" s="12"/>
      <c r="F16" s="3"/>
      <c r="G16" s="22" t="s">
        <v>2</v>
      </c>
      <c r="H16" s="31">
        <v>581601545</v>
      </c>
      <c r="I16" s="31">
        <v>569987291</v>
      </c>
      <c r="J16" s="31">
        <v>573495530</v>
      </c>
      <c r="K16" s="19"/>
    </row>
    <row r="17" spans="4:12" ht="23.25">
      <c r="D17" s="12"/>
      <c r="E17" s="12"/>
      <c r="F17" s="3"/>
      <c r="G17" s="22" t="s">
        <v>3</v>
      </c>
      <c r="H17" s="31">
        <v>175951318</v>
      </c>
      <c r="I17" s="31">
        <f>54326100+96625218</f>
        <v>150951318</v>
      </c>
      <c r="J17" s="31">
        <v>139262368</v>
      </c>
      <c r="K17" s="19"/>
      <c r="L17" s="32"/>
    </row>
    <row r="18" spans="4:11" ht="23.25">
      <c r="D18" s="12"/>
      <c r="E18" s="12"/>
      <c r="F18" s="3"/>
      <c r="G18" s="22" t="s">
        <v>4</v>
      </c>
      <c r="H18" s="31">
        <v>0</v>
      </c>
      <c r="I18" s="31">
        <v>0</v>
      </c>
      <c r="J18" s="31">
        <v>0</v>
      </c>
      <c r="K18" s="19"/>
    </row>
    <row r="19" spans="4:11" ht="23.25">
      <c r="D19" s="12"/>
      <c r="E19" s="12"/>
      <c r="F19" s="3"/>
      <c r="G19" s="22" t="s">
        <v>5</v>
      </c>
      <c r="H19" s="31">
        <v>0</v>
      </c>
      <c r="I19" s="31">
        <v>0</v>
      </c>
      <c r="J19" s="31">
        <v>0</v>
      </c>
      <c r="K19" s="19"/>
    </row>
    <row r="20" spans="4:11" ht="23.25">
      <c r="D20" s="12"/>
      <c r="E20" s="12"/>
      <c r="F20" s="3"/>
      <c r="G20" s="22" t="s">
        <v>6</v>
      </c>
      <c r="H20" s="31">
        <v>1486982</v>
      </c>
      <c r="I20" s="31">
        <v>1486982</v>
      </c>
      <c r="J20" s="31">
        <v>191564</v>
      </c>
      <c r="K20" s="19"/>
    </row>
    <row r="21" spans="4:11" ht="24.75">
      <c r="D21" s="12"/>
      <c r="E21" s="12"/>
      <c r="F21" s="3"/>
      <c r="G21" s="21" t="s">
        <v>7</v>
      </c>
      <c r="H21" s="30">
        <f>SUM(H22:H25)</f>
        <v>0</v>
      </c>
      <c r="I21" s="30">
        <f>SUM(I22:I25)</f>
        <v>37171000</v>
      </c>
      <c r="J21" s="30">
        <f>SUM(J22:J25)</f>
        <v>31080215</v>
      </c>
      <c r="K21" s="19"/>
    </row>
    <row r="22" spans="4:11" ht="23.25">
      <c r="D22" s="12"/>
      <c r="E22" s="12"/>
      <c r="F22" s="3"/>
      <c r="G22" s="22" t="s">
        <v>8</v>
      </c>
      <c r="H22" s="31">
        <v>0</v>
      </c>
      <c r="I22" s="31">
        <v>32171000</v>
      </c>
      <c r="J22" s="31">
        <v>27342255</v>
      </c>
      <c r="K22" s="19"/>
    </row>
    <row r="23" spans="4:11" ht="23.25">
      <c r="D23" s="12"/>
      <c r="E23" s="12"/>
      <c r="F23" s="3"/>
      <c r="G23" s="22" t="s">
        <v>9</v>
      </c>
      <c r="H23" s="31">
        <v>0</v>
      </c>
      <c r="I23" s="31">
        <v>5000000</v>
      </c>
      <c r="J23" s="31">
        <v>3737960</v>
      </c>
      <c r="K23" s="19"/>
    </row>
    <row r="24" spans="4:11" ht="23.25">
      <c r="D24" s="12"/>
      <c r="E24" s="12"/>
      <c r="F24" s="3"/>
      <c r="G24" s="22" t="s">
        <v>5</v>
      </c>
      <c r="H24" s="31">
        <v>0</v>
      </c>
      <c r="I24" s="31">
        <v>0</v>
      </c>
      <c r="J24" s="31">
        <v>0</v>
      </c>
      <c r="K24" s="19"/>
    </row>
    <row r="25" spans="4:11" ht="23.25">
      <c r="D25" s="12"/>
      <c r="E25" s="12"/>
      <c r="F25" s="3"/>
      <c r="G25" s="22" t="s">
        <v>6</v>
      </c>
      <c r="H25" s="31">
        <v>0</v>
      </c>
      <c r="I25" s="31">
        <v>0</v>
      </c>
      <c r="J25" s="31">
        <v>0</v>
      </c>
      <c r="K25" s="19"/>
    </row>
    <row r="26" spans="4:11" ht="24.75">
      <c r="D26" s="12"/>
      <c r="E26" s="12"/>
      <c r="F26" s="3"/>
      <c r="G26" s="21" t="s">
        <v>10</v>
      </c>
      <c r="H26" s="30">
        <v>0</v>
      </c>
      <c r="I26" s="30">
        <v>0</v>
      </c>
      <c r="J26" s="30">
        <v>0</v>
      </c>
      <c r="K26" s="19"/>
    </row>
    <row r="27" spans="4:11" ht="24.75">
      <c r="D27" s="12"/>
      <c r="E27" s="12"/>
      <c r="F27" s="3"/>
      <c r="G27" s="21" t="s">
        <v>11</v>
      </c>
      <c r="H27" s="30">
        <f>+H28</f>
        <v>0</v>
      </c>
      <c r="I27" s="30">
        <f>+I28</f>
        <v>0</v>
      </c>
      <c r="J27" s="30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0">
        <f>+H29+H30</f>
        <v>0</v>
      </c>
      <c r="I28" s="30">
        <f>+I29+I30</f>
        <v>0</v>
      </c>
      <c r="J28" s="30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1">
        <v>0</v>
      </c>
      <c r="I29" s="31">
        <v>0</v>
      </c>
      <c r="J29" s="31">
        <v>0</v>
      </c>
      <c r="K29" s="19"/>
    </row>
    <row r="30" spans="4:11" ht="23.25">
      <c r="D30" s="12"/>
      <c r="E30" s="12"/>
      <c r="F30" s="3"/>
      <c r="G30" s="23" t="s">
        <v>14</v>
      </c>
      <c r="H30" s="31">
        <v>0</v>
      </c>
      <c r="I30" s="31">
        <v>0</v>
      </c>
      <c r="J30" s="31">
        <v>0</v>
      </c>
      <c r="K30" s="19"/>
    </row>
    <row r="31" spans="4:11" ht="24.75">
      <c r="D31" s="12"/>
      <c r="E31" s="12"/>
      <c r="F31" s="3"/>
      <c r="G31" s="21" t="s">
        <v>15</v>
      </c>
      <c r="H31" s="30">
        <f>+H32+H33</f>
        <v>0</v>
      </c>
      <c r="I31" s="30">
        <f>+I32+I33</f>
        <v>0</v>
      </c>
      <c r="J31" s="30">
        <f>+J32+J33</f>
        <v>1090059</v>
      </c>
      <c r="K31" s="19"/>
    </row>
    <row r="32" spans="4:11" ht="23.25">
      <c r="D32" s="12"/>
      <c r="E32" s="12"/>
      <c r="F32" s="3"/>
      <c r="G32" s="24" t="s">
        <v>16</v>
      </c>
      <c r="H32" s="31">
        <v>0</v>
      </c>
      <c r="I32" s="31">
        <v>0</v>
      </c>
      <c r="J32" s="31">
        <v>452999</v>
      </c>
      <c r="K32" s="19"/>
    </row>
    <row r="33" spans="4:11" ht="23.25">
      <c r="D33" s="12"/>
      <c r="E33" s="12"/>
      <c r="F33" s="3"/>
      <c r="G33" s="24" t="s">
        <v>17</v>
      </c>
      <c r="H33" s="31">
        <v>0</v>
      </c>
      <c r="I33" s="31">
        <v>0</v>
      </c>
      <c r="J33" s="31">
        <v>637060</v>
      </c>
      <c r="K33" s="19"/>
    </row>
    <row r="34" spans="4:11" ht="24.75">
      <c r="D34" s="12"/>
      <c r="E34" s="12"/>
      <c r="F34" s="3"/>
      <c r="G34" s="21" t="s">
        <v>18</v>
      </c>
      <c r="H34" s="30">
        <f>+H15+H21+H26+H27+H31</f>
        <v>759039845</v>
      </c>
      <c r="I34" s="30">
        <f>+I15+I21+I26+I27+I31</f>
        <v>759596591</v>
      </c>
      <c r="J34" s="30">
        <f>+J15+J21+J26+J27+J31</f>
        <v>745119736</v>
      </c>
      <c r="K34" s="19"/>
    </row>
    <row r="35" spans="4:11" ht="24.75">
      <c r="D35" s="12"/>
      <c r="E35" s="12"/>
      <c r="F35" s="3"/>
      <c r="G35" s="21" t="s">
        <v>19</v>
      </c>
      <c r="H35" s="30">
        <f>+H36+H37</f>
        <v>0</v>
      </c>
      <c r="I35" s="30">
        <f>+I36+I37</f>
        <v>0</v>
      </c>
      <c r="J35" s="30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1">
        <v>0</v>
      </c>
      <c r="I36" s="31">
        <v>0</v>
      </c>
      <c r="J36" s="31">
        <v>0</v>
      </c>
      <c r="K36" s="19"/>
    </row>
    <row r="37" spans="4:11" ht="23.25">
      <c r="D37" s="12"/>
      <c r="E37" s="12"/>
      <c r="F37" s="3"/>
      <c r="G37" s="22" t="s">
        <v>21</v>
      </c>
      <c r="H37" s="31">
        <v>0</v>
      </c>
      <c r="I37" s="31">
        <v>0</v>
      </c>
      <c r="J37" s="31">
        <v>0</v>
      </c>
      <c r="K37" s="19"/>
    </row>
    <row r="38" spans="4:12" ht="24.75">
      <c r="D38" s="12"/>
      <c r="E38" s="12"/>
      <c r="F38" s="3"/>
      <c r="G38" s="21" t="s">
        <v>32</v>
      </c>
      <c r="H38" s="30">
        <v>38717600</v>
      </c>
      <c r="I38" s="30">
        <v>56506238</v>
      </c>
      <c r="J38" s="30">
        <v>57756303</v>
      </c>
      <c r="K38" s="19"/>
      <c r="L38" s="33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9.5" customHeight="1">
      <c r="D40" s="2"/>
      <c r="E40" s="2"/>
      <c r="F40" s="37" t="s">
        <v>33</v>
      </c>
      <c r="G40" s="38"/>
      <c r="H40" s="38"/>
      <c r="I40" s="38"/>
      <c r="J40" s="38"/>
      <c r="K40" s="19"/>
    </row>
    <row r="41" spans="4:10" ht="49.5" customHeight="1">
      <c r="D41" s="2"/>
      <c r="E41" s="2"/>
      <c r="F41" s="39"/>
      <c r="G41" s="39"/>
      <c r="H41" s="39"/>
      <c r="I41" s="39"/>
      <c r="J41" s="39"/>
    </row>
    <row r="42" spans="4:11" ht="23.25">
      <c r="D42" s="2"/>
      <c r="E42" s="2"/>
      <c r="F42" s="4"/>
      <c r="G42" s="29"/>
      <c r="H42" s="29"/>
      <c r="I42" s="29"/>
      <c r="J42" s="29"/>
      <c r="K42" s="29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5"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ramona_martinez</cp:lastModifiedBy>
  <cp:lastPrinted>2014-04-08T01:18:26Z</cp:lastPrinted>
  <dcterms:created xsi:type="dcterms:W3CDTF">2013-11-22T01:41:24Z</dcterms:created>
  <dcterms:modified xsi:type="dcterms:W3CDTF">2014-04-08T01:18:30Z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