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00" windowHeight="285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<sst xmlns="http://schemas.openxmlformats.org/spreadsheetml/2006/main" count="161" uniqueCount="41">
  <si>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</si>
  <si>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</si>
  <si>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</si>
  <si>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</si>
  <si>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</si>
  <si>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</si>
  <si>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</si>
  <si>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</si>
  <si>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</si>
  <si>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</si>
  <si>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</si>
  <si>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</si>
  <si>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</si>
  <si>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</si>
  <si>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</si>
  <si>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</si>
  <si>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</si>
  <si>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</si>
  <si>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</si>
  <si>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</si>
  <si>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</si>
  <si>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</si>
  <si>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</si>
  <si>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</si>
  <si>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</si>
  <si>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</si>
  <si>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</si>
  <si>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</si>
  <si>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</si>
  <si>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</si>
  <si>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</si>
  <si>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</si>
  <si>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</si>
  <si>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</si>
  <si>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</si>
  <si>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</si>
  <si>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TOQ COMISIÓN FEDERAL DE ELECTRICIDAD</t>
  </si>
  <si>
    <t>C.P. ROMÁN CASTILLO MORQUECHO</t>
  </si>
  <si>
    <t>GERENTE DE CONTABILIDAD</t>
  </si>
  <si>
    <t>C.P. CÉSAR OMAR LÓPEZ TREJO</t>
  </si>
  <si>
    <t>JEFE DE DEPARTAMENTO DE ESTADOS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</si>
</sst>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35" sqref="D35:G3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337563406925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337563406925</v>
      </c>
      <c r="I16" s="34"/>
    </row>
    <row r="17" spans="1:9" ht="13.5">
      <c r="A17" s="30"/>
      <c r="B17" s="53" t="s">
        <v>14</v>
      </c>
      <c r="C17" s="53"/>
      <c r="D17" s="41">
        <v>-9757200000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-9757200000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347320606925</v>
      </c>
      <c r="E19" s="41">
        <v>0</v>
      </c>
      <c r="F19" s="41">
        <v>0</v>
      </c>
      <c r="G19" s="41">
        <v>0</v>
      </c>
      <c r="H19" s="39">
        <f t="shared" si="0"/>
        <v>347320606925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-17025927808</v>
      </c>
      <c r="F21" s="40">
        <f>SUM(F22:F25)</f>
        <v>5801910279</v>
      </c>
      <c r="G21" s="40">
        <f>SUM(G22:G25)</f>
        <v>-1603749937</v>
      </c>
      <c r="H21" s="40">
        <f t="shared" si="0"/>
        <v>-12827767466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5801910279</v>
      </c>
      <c r="G22" s="41">
        <v>0</v>
      </c>
      <c r="H22" s="39">
        <f t="shared" si="0"/>
        <v>5801910279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-17025927808</v>
      </c>
      <c r="F23" s="41">
        <v>0</v>
      </c>
      <c r="G23" s="41">
        <v>0</v>
      </c>
      <c r="H23" s="39">
        <f t="shared" si="0"/>
        <v>-17025927808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-1603749937</v>
      </c>
      <c r="H24" s="39">
        <f t="shared" si="0"/>
        <v>-1603749937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337563406925</v>
      </c>
      <c r="E27" s="42">
        <f>E14+E16+E21</f>
        <v>-17025927808</v>
      </c>
      <c r="F27" s="42">
        <f>F14+F16+F21</f>
        <v>5801910279</v>
      </c>
      <c r="G27" s="42">
        <f>G14+G16+G21</f>
        <v>-1603749937</v>
      </c>
      <c r="H27" s="42">
        <f>SUM(D27:G27)</f>
        <v>324735639459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-5718051348</v>
      </c>
      <c r="E29" s="40">
        <f>SUM(E30:E32)</f>
        <v>0</v>
      </c>
      <c r="F29" s="40">
        <f>SUM(F30:F32)</f>
        <v>-7473900000</v>
      </c>
      <c r="G29" s="40">
        <f>SUM(G30:G32)</f>
        <v>0</v>
      </c>
      <c r="H29" s="40">
        <f>SUM(D29:G29)</f>
        <v>-13191951348</v>
      </c>
      <c r="I29" s="34"/>
    </row>
    <row r="30" spans="1:9" ht="13.5">
      <c r="A30" s="30"/>
      <c r="B30" s="53" t="s">
        <v>24</v>
      </c>
      <c r="C30" s="53"/>
      <c r="D30" s="41"/>
      <c r="E30" s="41">
        <v>0</v>
      </c>
      <c r="F30" s="41">
        <v>-7473900000</v>
      </c>
      <c r="G30" s="41">
        <v>0</v>
      </c>
      <c r="H30" s="39">
        <f>SUM(D30:G30)</f>
        <v>-7473900000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-5718051348</v>
      </c>
      <c r="E32" s="41">
        <v>0</v>
      </c>
      <c r="F32" s="41">
        <v>0</v>
      </c>
      <c r="G32" s="41">
        <v>0</v>
      </c>
      <c r="H32" s="39">
        <f>SUM(D32:G32)</f>
        <v>-5718051348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5801910279</v>
      </c>
      <c r="F34" s="40">
        <f>SUM(F35:F38)</f>
        <v>-8680487488</v>
      </c>
      <c r="G34" s="40">
        <f>SUM(G35:G38)</f>
        <v>140595293900</v>
      </c>
      <c r="H34" s="40">
        <f>SUM(D34:G34)</f>
        <v>137716716691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-8680487488</v>
      </c>
      <c r="G35" s="41">
        <v>0</v>
      </c>
      <c r="H35" s="39">
        <f>SUM(D35:G35)</f>
        <v>-8680487488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5801910279</v>
      </c>
      <c r="F36" s="41">
        <v>0</v>
      </c>
      <c r="G36" s="41">
        <v>0</v>
      </c>
      <c r="H36" s="39">
        <f>SUM(D36:G36)</f>
        <v>5801910279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140595293900</v>
      </c>
      <c r="H37" s="39">
        <f>SUM(D37:G37)</f>
        <v>140595293900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/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331845355577</v>
      </c>
      <c r="E40" s="44">
        <f>E27+E29+E34</f>
        <v>-11224017529</v>
      </c>
      <c r="F40" s="44">
        <f>F27+F29+F34</f>
        <v>-10352477209</v>
      </c>
      <c r="G40" s="44">
        <f>G27+G29+G34</f>
        <v>138991543963</v>
      </c>
      <c r="H40" s="44">
        <f>SUM(D40:G40)</f>
        <v>449260404802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TOQ COMISIÓN FEDERAL DE ELECTRICIDAD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337563406925</v>
      </c>
    </row>
    <row r="8" spans="2:5" ht="15">
      <c r="B8" s="70"/>
      <c r="C8" s="69" t="s">
        <v>14</v>
      </c>
      <c r="D8" s="69"/>
      <c r="E8" s="3">
        <f>EVHP!D17</f>
        <v>-9757200000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347320606925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337563406925</v>
      </c>
    </row>
    <row r="17" spans="2:5" ht="34.5" customHeight="1">
      <c r="B17" s="70"/>
      <c r="C17" s="68" t="s">
        <v>23</v>
      </c>
      <c r="D17" s="68"/>
      <c r="E17" s="2">
        <f>EVHP!D29</f>
        <v>-5718051348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-5718051348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331845355577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-17025927808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-17025927808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-17025927808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5801910279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5801910279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-11224017529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5801910279</v>
      </c>
    </row>
    <row r="54" spans="2:5" ht="15">
      <c r="B54" s="74"/>
      <c r="C54" s="69" t="s">
        <v>18</v>
      </c>
      <c r="D54" s="69"/>
      <c r="E54" s="3">
        <f>EVHP!F22</f>
        <v>5801910279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5801910279</v>
      </c>
    </row>
    <row r="59" spans="2:5" ht="15">
      <c r="B59" s="74"/>
      <c r="C59" s="68" t="s">
        <v>23</v>
      </c>
      <c r="D59" s="68"/>
      <c r="E59" s="2">
        <f>SUM(E60:E62)</f>
        <v>-7473900000</v>
      </c>
    </row>
    <row r="60" spans="2:5" ht="15">
      <c r="B60" s="74"/>
      <c r="C60" s="69" t="s">
        <v>24</v>
      </c>
      <c r="D60" s="69"/>
      <c r="E60" s="3">
        <f>EVHP!F30</f>
        <v>-7473900000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-8680487488</v>
      </c>
    </row>
    <row r="64" spans="2:5" ht="15">
      <c r="B64" s="74"/>
      <c r="C64" s="69" t="s">
        <v>18</v>
      </c>
      <c r="D64" s="69"/>
      <c r="E64" s="3">
        <f>EVHP!F35</f>
        <v>-8680487488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-10352477209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-1603749937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-1603749937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-1603749937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140595293900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140595293900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138991543963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337563406925</v>
      </c>
    </row>
    <row r="92" spans="2:5" ht="15">
      <c r="B92" s="70"/>
      <c r="C92" s="69" t="s">
        <v>14</v>
      </c>
      <c r="D92" s="69"/>
      <c r="E92" s="3">
        <f>EVHP!H17</f>
        <v>-9757200000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347320606925</v>
      </c>
    </row>
    <row r="95" spans="2:5" ht="15">
      <c r="B95" s="70"/>
      <c r="C95" s="68" t="s">
        <v>17</v>
      </c>
      <c r="D95" s="68"/>
      <c r="E95" s="2">
        <f>EVHP!H21</f>
        <v>-12827767466</v>
      </c>
    </row>
    <row r="96" spans="2:5" ht="15">
      <c r="B96" s="70"/>
      <c r="C96" s="69" t="s">
        <v>18</v>
      </c>
      <c r="D96" s="69"/>
      <c r="E96" s="3">
        <f>EVHP!H22</f>
        <v>5801910279</v>
      </c>
    </row>
    <row r="97" spans="2:5" ht="15">
      <c r="B97" s="70"/>
      <c r="C97" s="69" t="s">
        <v>19</v>
      </c>
      <c r="D97" s="69"/>
      <c r="E97" s="3">
        <f>EVHP!H23</f>
        <v>-17025927808</v>
      </c>
    </row>
    <row r="98" spans="2:5" ht="15">
      <c r="B98" s="70"/>
      <c r="C98" s="69" t="s">
        <v>20</v>
      </c>
      <c r="D98" s="69"/>
      <c r="E98" s="3">
        <f>EVHP!H24</f>
        <v>-1603749937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337563406925</v>
      </c>
    </row>
    <row r="101" spans="2:5" ht="15">
      <c r="B101" s="70"/>
      <c r="C101" s="68" t="s">
        <v>23</v>
      </c>
      <c r="D101" s="68"/>
      <c r="E101" s="2">
        <f>SUM(E17:H17)</f>
        <v>-5718051348</v>
      </c>
    </row>
    <row r="102" spans="2:5" ht="15">
      <c r="B102" s="70"/>
      <c r="C102" s="69" t="s">
        <v>24</v>
      </c>
      <c r="D102" s="69"/>
      <c r="E102" s="3">
        <f>EVHP!H30</f>
        <v>-7473900000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-5718051348</v>
      </c>
    </row>
    <row r="105" spans="2:5" ht="15">
      <c r="B105" s="70"/>
      <c r="C105" s="68" t="s">
        <v>17</v>
      </c>
      <c r="D105" s="68"/>
      <c r="E105" s="2">
        <f>EVHP!H34</f>
        <v>137716716691</v>
      </c>
    </row>
    <row r="106" spans="2:5" ht="15">
      <c r="B106" s="70"/>
      <c r="C106" s="69" t="s">
        <v>18</v>
      </c>
      <c r="D106" s="69"/>
      <c r="E106" s="3">
        <f>EVHP!H35</f>
        <v>-8680487488</v>
      </c>
    </row>
    <row r="107" spans="2:5" ht="15">
      <c r="B107" s="70"/>
      <c r="C107" s="69" t="s">
        <v>19</v>
      </c>
      <c r="D107" s="69"/>
      <c r="E107" s="3">
        <f>EVHP!H36</f>
        <v>5801910279</v>
      </c>
    </row>
    <row r="108" spans="2:5" ht="15">
      <c r="B108" s="70"/>
      <c r="C108" s="69" t="s">
        <v>20</v>
      </c>
      <c r="D108" s="69"/>
      <c r="E108" s="3">
        <f>EVHP!H37</f>
        <v>140595293900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331845355577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C.P. ROMÁN CASTILLO MORQUECHO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teresita_quezada</cp:lastModifiedBy>
  <cp:lastPrinted>2014-03-15T00:36:12Z</cp:lastPrinted>
  <dcterms:created xsi:type="dcterms:W3CDTF">2014-01-27T17:49:52Z</dcterms:created>
  <dcterms:modified xsi:type="dcterms:W3CDTF">2014-03-31T22:12:28Z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