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320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<sst xmlns="http://schemas.openxmlformats.org/spreadsheetml/2006/main" count="161" uniqueCount="41">
  <si>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</si>
  <si>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</si>
  <si>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</si>
  <si>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</si>
  <si>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</si>
  <si>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</si>
  <si>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</si>
  <si>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</si>
  <si>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</si>
  <si>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</si>
  <si>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</si>
  <si>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</si>
  <si>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</si>
  <si>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</si>
  <si>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</si>
  <si>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</si>
  <si>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</si>
  <si>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</si>
  <si>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</si>
  <si>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</si>
  <si>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</si>
  <si>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</si>
  <si>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</si>
  <si>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</si>
  <si>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</si>
  <si>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</si>
  <si>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</si>
  <si>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</si>
  <si>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</si>
  <si>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</si>
  <si>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</si>
  <si>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</si>
  <si>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</si>
  <si>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</si>
  <si>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</si>
  <si>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</si>
  <si>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LIC.DANIEL GUTIERREZ CRUZ</t>
  </si>
  <si>
    <t>DIRECTOR GENERAL ADJUNTO DE ADMINISTRACION</t>
  </si>
  <si>
    <t>DR. GONZALO HERNANDEZ LICONA</t>
  </si>
  <si>
    <t>SECRETARIO EJECUTIVO</t>
  </si>
  <si>
    <t>CONSEJO NACIONAL DE EVALUACIÓN DE LA POLÍTICA DE DESARROLLO SOCIAL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</si>
</sst>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G47" sqref="G47:H47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40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/>
      <c r="E14" s="36"/>
      <c r="F14" s="36"/>
      <c r="G14" s="36"/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41209312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41209312</v>
      </c>
      <c r="I16" s="34"/>
    </row>
    <row r="17" spans="1:9" ht="13.5">
      <c r="A17" s="30"/>
      <c r="B17" s="55" t="s">
        <v>14</v>
      </c>
      <c r="C17" s="55"/>
      <c r="D17" s="41">
        <v>37721474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37721474</v>
      </c>
      <c r="I17" s="34"/>
    </row>
    <row r="18" spans="1:9" ht="13.5">
      <c r="A18" s="30"/>
      <c r="B18" s="55" t="s">
        <v>15</v>
      </c>
      <c r="C18" s="55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5" t="s">
        <v>16</v>
      </c>
      <c r="C19" s="55"/>
      <c r="D19" s="41">
        <v>3487838</v>
      </c>
      <c r="E19" s="41">
        <v>0</v>
      </c>
      <c r="F19" s="41">
        <v>0</v>
      </c>
      <c r="G19" s="41">
        <v>0</v>
      </c>
      <c r="H19" s="39">
        <f t="shared" si="0"/>
        <v>3487838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2581277</v>
      </c>
      <c r="E21" s="40">
        <f>SUM(E22:E25)</f>
        <v>-14127551</v>
      </c>
      <c r="F21" s="40">
        <f>SUM(F22:F25)</f>
        <v>-1739193</v>
      </c>
      <c r="G21" s="40">
        <f>SUM(G22:G25)</f>
        <v>0</v>
      </c>
      <c r="H21" s="40">
        <f t="shared" si="0"/>
        <v>-13285467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-1739193</v>
      </c>
      <c r="G22" s="41">
        <v>0</v>
      </c>
      <c r="H22" s="39">
        <f t="shared" si="0"/>
        <v>-1739193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-14127551</v>
      </c>
      <c r="F23" s="41"/>
      <c r="G23" s="41">
        <v>0</v>
      </c>
      <c r="H23" s="39">
        <f t="shared" si="0"/>
        <v>-14127551</v>
      </c>
      <c r="I23" s="34"/>
    </row>
    <row r="24" spans="1:9" ht="13.5">
      <c r="A24" s="30"/>
      <c r="B24" s="55" t="s">
        <v>20</v>
      </c>
      <c r="C24" s="55"/>
      <c r="D24" s="41">
        <v>2581277</v>
      </c>
      <c r="E24" s="41">
        <v>0</v>
      </c>
      <c r="F24" s="41">
        <v>0</v>
      </c>
      <c r="G24" s="41">
        <v>0</v>
      </c>
      <c r="H24" s="39">
        <f t="shared" si="0"/>
        <v>2581277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43790589</v>
      </c>
      <c r="E27" s="42">
        <f>E14+E16+E21</f>
        <v>-14127551</v>
      </c>
      <c r="F27" s="42">
        <f>F14+F16+F21</f>
        <v>-1739193</v>
      </c>
      <c r="G27" s="42">
        <f>G14+G16+G21</f>
        <v>0</v>
      </c>
      <c r="H27" s="42">
        <f>SUM(D27:G27)</f>
        <v>27923845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1735018</v>
      </c>
      <c r="E29" s="40">
        <f>SUM(E30:E32)</f>
        <v>20400</v>
      </c>
      <c r="F29" s="40">
        <f>SUM(F30:F32)</f>
        <v>0</v>
      </c>
      <c r="G29" s="40">
        <f>SUM(G30:G32)</f>
        <v>0</v>
      </c>
      <c r="H29" s="40">
        <f>SUM(D29:G29)</f>
        <v>1755418</v>
      </c>
      <c r="I29" s="34"/>
    </row>
    <row r="30" spans="1:9" ht="13.5">
      <c r="A30" s="30"/>
      <c r="B30" s="55" t="s">
        <v>24</v>
      </c>
      <c r="C30" s="55"/>
      <c r="D30" s="41">
        <v>1735018</v>
      </c>
      <c r="E30" s="41">
        <v>0</v>
      </c>
      <c r="F30" s="41">
        <v>0</v>
      </c>
      <c r="G30" s="41">
        <v>0</v>
      </c>
      <c r="H30" s="39">
        <f>SUM(D30:G30)</f>
        <v>1735018</v>
      </c>
      <c r="I30" s="34"/>
    </row>
    <row r="31" spans="1:9" ht="13.5">
      <c r="A31" s="30"/>
      <c r="B31" s="55" t="s">
        <v>15</v>
      </c>
      <c r="C31" s="55"/>
      <c r="D31" s="41">
        <v>0</v>
      </c>
      <c r="E31" s="41">
        <v>20400</v>
      </c>
      <c r="F31" s="41">
        <v>0</v>
      </c>
      <c r="G31" s="41">
        <v>0</v>
      </c>
      <c r="H31" s="39">
        <f>SUM(D31:G31)</f>
        <v>20400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10267452</v>
      </c>
      <c r="E34" s="40">
        <f>SUM(E35:E38)</f>
        <v>-1739193</v>
      </c>
      <c r="F34" s="40">
        <f>SUM(F35:F38)</f>
        <v>841316</v>
      </c>
      <c r="G34" s="40">
        <f>SUM(G35:G38)</f>
        <v>-801871</v>
      </c>
      <c r="H34" s="40">
        <f>SUM(D34:G34)</f>
        <v>8567704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-897877</v>
      </c>
      <c r="G35" s="41">
        <v>0</v>
      </c>
      <c r="H35" s="39">
        <f>SUM(D35:G35)</f>
        <v>-897877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-1739193</v>
      </c>
      <c r="F36" s="41">
        <v>1739193</v>
      </c>
      <c r="G36" s="41">
        <v>-801871</v>
      </c>
      <c r="H36" s="39">
        <f>SUM(D36:G36)</f>
        <v>-801871</v>
      </c>
      <c r="I36" s="34"/>
    </row>
    <row r="37" spans="1:9" ht="13.5">
      <c r="A37" s="30"/>
      <c r="B37" s="55" t="s">
        <v>20</v>
      </c>
      <c r="C37" s="55"/>
      <c r="D37" s="41">
        <v>10267452</v>
      </c>
      <c r="E37" s="41">
        <v>0</v>
      </c>
      <c r="F37" s="41">
        <v>0</v>
      </c>
      <c r="G37" s="41">
        <v>0</v>
      </c>
      <c r="H37" s="39">
        <f>SUM(D37:G37)</f>
        <v>10267452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55793059</v>
      </c>
      <c r="E40" s="44">
        <f>E27+E29+E34</f>
        <v>-15846344</v>
      </c>
      <c r="F40" s="44">
        <f>F27+F29+F34</f>
        <v>-897877</v>
      </c>
      <c r="G40" s="44">
        <f>G27+G29+G34</f>
        <v>-801871</v>
      </c>
      <c r="H40" s="44">
        <f>SUM(D40:G40)</f>
        <v>38246967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38</v>
      </c>
      <c r="D46" s="52"/>
      <c r="E46" s="12"/>
      <c r="F46" s="12"/>
      <c r="G46" s="52" t="s">
        <v>36</v>
      </c>
      <c r="H46" s="52"/>
      <c r="I46" s="15"/>
      <c r="J46" s="12"/>
    </row>
    <row r="47" spans="1:10" ht="13.5" customHeight="1">
      <c r="A47" s="8"/>
      <c r="B47" s="16"/>
      <c r="C47" s="53" t="s">
        <v>39</v>
      </c>
      <c r="D47" s="53"/>
      <c r="E47" s="17"/>
      <c r="F47" s="17"/>
      <c r="G47" s="53" t="s">
        <v>37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  <headerFooter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79.5">
      <c r="B3" s="72" t="s">
        <v>5</v>
      </c>
      <c r="C3" s="72"/>
      <c r="D3" s="72"/>
      <c r="E3" s="5" t="str">
        <f>EVHP!C8</f>
        <v>CONSEJO NACIONAL DE EVALUACIÓN DE LA POLÍTICA DE DESARROLLO SOCIAL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0</v>
      </c>
    </row>
    <row r="7" spans="2:5" ht="31.5" customHeight="1">
      <c r="B7" s="67"/>
      <c r="C7" s="70" t="s">
        <v>13</v>
      </c>
      <c r="D7" s="70"/>
      <c r="E7" s="2">
        <f>EVHP!D16</f>
        <v>41209312</v>
      </c>
    </row>
    <row r="8" spans="2:5" ht="15">
      <c r="B8" s="67"/>
      <c r="C8" s="68" t="s">
        <v>14</v>
      </c>
      <c r="D8" s="68"/>
      <c r="E8" s="3">
        <f>EVHP!D17</f>
        <v>37721474</v>
      </c>
    </row>
    <row r="9" spans="2:5" ht="15">
      <c r="B9" s="67"/>
      <c r="C9" s="68" t="s">
        <v>15</v>
      </c>
      <c r="D9" s="68"/>
      <c r="E9" s="3">
        <f>EVHP!D18</f>
        <v>0</v>
      </c>
    </row>
    <row r="10" spans="2:5" ht="29.25" customHeight="1">
      <c r="B10" s="67"/>
      <c r="C10" s="68" t="s">
        <v>16</v>
      </c>
      <c r="D10" s="68"/>
      <c r="E10" s="3">
        <f>EVHP!D19</f>
        <v>3487838</v>
      </c>
    </row>
    <row r="11" spans="2:5" ht="24.75" customHeight="1">
      <c r="B11" s="67"/>
      <c r="C11" s="70" t="s">
        <v>17</v>
      </c>
      <c r="D11" s="70"/>
      <c r="E11" s="2">
        <f>EVHP!D21</f>
        <v>2581277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2581277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43790589</v>
      </c>
    </row>
    <row r="17" spans="2:5" ht="34.5" customHeight="1">
      <c r="B17" s="67"/>
      <c r="C17" s="70" t="s">
        <v>23</v>
      </c>
      <c r="D17" s="70"/>
      <c r="E17" s="2">
        <f>EVHP!D29</f>
        <v>1735018</v>
      </c>
    </row>
    <row r="18" spans="2:5" ht="15">
      <c r="B18" s="67"/>
      <c r="C18" s="68" t="s">
        <v>24</v>
      </c>
      <c r="D18" s="68"/>
      <c r="E18" s="3">
        <f>EVHP!D30</f>
        <v>1735018</v>
      </c>
    </row>
    <row r="19" spans="2:5" ht="15">
      <c r="B19" s="67"/>
      <c r="C19" s="68" t="s">
        <v>15</v>
      </c>
      <c r="D19" s="68"/>
      <c r="E19" s="3">
        <f>EVHP!D31</f>
        <v>0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10267452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10267452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55793059</v>
      </c>
    </row>
    <row r="27" spans="2:5" ht="15">
      <c r="B27" s="66" t="s">
        <v>8</v>
      </c>
      <c r="C27" s="71" t="s">
        <v>12</v>
      </c>
      <c r="D27" s="71"/>
      <c r="E27" s="2">
        <f>EVHP!E14</f>
        <v>0</v>
      </c>
    </row>
    <row r="28" spans="2:5" ht="15">
      <c r="B28" s="66"/>
      <c r="C28" s="70" t="s">
        <v>13</v>
      </c>
      <c r="D28" s="70"/>
      <c r="E28" s="2">
        <f>EVHP!E16</f>
        <v>0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0</v>
      </c>
    </row>
    <row r="32" spans="2:5" ht="15">
      <c r="B32" s="66"/>
      <c r="C32" s="70" t="s">
        <v>17</v>
      </c>
      <c r="D32" s="70"/>
      <c r="E32" s="2">
        <f>EVHP!E21</f>
        <v>-14127551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-14127551</v>
      </c>
    </row>
    <row r="35" spans="2:5" ht="15">
      <c r="B35" s="66"/>
      <c r="C35" s="68" t="s">
        <v>20</v>
      </c>
      <c r="D35" s="68"/>
      <c r="E35" s="3">
        <f>EVHP!E24</f>
        <v>0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-14127551</v>
      </c>
    </row>
    <row r="38" spans="2:5" ht="15">
      <c r="B38" s="66"/>
      <c r="C38" s="70" t="s">
        <v>23</v>
      </c>
      <c r="D38" s="70"/>
      <c r="E38" s="2">
        <f>SUM(E39:E41)</f>
        <v>20400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20400</v>
      </c>
    </row>
    <row r="41" spans="2:5" ht="15">
      <c r="B41" s="66"/>
      <c r="C41" s="68" t="s">
        <v>16</v>
      </c>
      <c r="D41" s="68"/>
      <c r="E41" s="3">
        <f>EVHP!E32</f>
        <v>0</v>
      </c>
    </row>
    <row r="42" spans="2:5" ht="15">
      <c r="B42" s="66"/>
      <c r="C42" s="70" t="s">
        <v>17</v>
      </c>
      <c r="D42" s="70"/>
      <c r="E42" s="2">
        <f>EVHP!E34</f>
        <v>-1739193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-1739193</v>
      </c>
    </row>
    <row r="45" spans="2:5" ht="15">
      <c r="B45" s="66"/>
      <c r="C45" s="68" t="s">
        <v>20</v>
      </c>
      <c r="D45" s="68"/>
      <c r="E45" s="3">
        <f>EVHP!E37</f>
        <v>0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-15846344</v>
      </c>
    </row>
    <row r="48" spans="2:5" ht="15">
      <c r="B48" s="66" t="s">
        <v>9</v>
      </c>
      <c r="C48" s="71" t="s">
        <v>12</v>
      </c>
      <c r="D48" s="71"/>
      <c r="E48" s="2">
        <f>EVHP!F14</f>
        <v>0</v>
      </c>
    </row>
    <row r="49" spans="2:5" ht="15">
      <c r="B49" s="66"/>
      <c r="C49" s="70" t="s">
        <v>13</v>
      </c>
      <c r="D49" s="70"/>
      <c r="E49" s="2">
        <f>EVHP!F16</f>
        <v>0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0</v>
      </c>
    </row>
    <row r="53" spans="2:5" ht="15">
      <c r="B53" s="66"/>
      <c r="C53" s="70" t="s">
        <v>17</v>
      </c>
      <c r="D53" s="70"/>
      <c r="E53" s="2">
        <f>EVHP!F21</f>
        <v>-1739193</v>
      </c>
    </row>
    <row r="54" spans="2:5" ht="15">
      <c r="B54" s="66"/>
      <c r="C54" s="68" t="s">
        <v>18</v>
      </c>
      <c r="D54" s="68"/>
      <c r="E54" s="3">
        <f>EVHP!F22</f>
        <v>-1739193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-1739193</v>
      </c>
    </row>
    <row r="59" spans="2:5" ht="15">
      <c r="B59" s="66"/>
      <c r="C59" s="70" t="s">
        <v>23</v>
      </c>
      <c r="D59" s="70"/>
      <c r="E59" s="2">
        <f>SUM(E60:E62)</f>
        <v>0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0</v>
      </c>
    </row>
    <row r="63" spans="2:5" ht="15">
      <c r="B63" s="66"/>
      <c r="C63" s="70" t="s">
        <v>17</v>
      </c>
      <c r="D63" s="70"/>
      <c r="E63" s="2">
        <f>EVHP!F34</f>
        <v>841316</v>
      </c>
    </row>
    <row r="64" spans="2:5" ht="15">
      <c r="B64" s="66"/>
      <c r="C64" s="68" t="s">
        <v>18</v>
      </c>
      <c r="D64" s="68"/>
      <c r="E64" s="3">
        <f>EVHP!F35</f>
        <v>-897877</v>
      </c>
    </row>
    <row r="65" spans="2:5" ht="15">
      <c r="B65" s="66"/>
      <c r="C65" s="68" t="s">
        <v>19</v>
      </c>
      <c r="D65" s="68"/>
      <c r="E65" s="3">
        <f>EVHP!F36</f>
        <v>1739193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-897877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0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0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0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0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-801871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-801871</v>
      </c>
    </row>
    <row r="87" spans="2:5" ht="15">
      <c r="B87" s="67"/>
      <c r="C87" s="68" t="s">
        <v>20</v>
      </c>
      <c r="D87" s="68"/>
      <c r="E87" s="3">
        <f>EVHP!G37</f>
        <v>0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-801871</v>
      </c>
    </row>
    <row r="90" spans="2:5" ht="15">
      <c r="B90" s="67" t="s">
        <v>11</v>
      </c>
      <c r="C90" s="71" t="s">
        <v>12</v>
      </c>
      <c r="D90" s="71"/>
      <c r="E90" s="2">
        <f>EVHP!H14</f>
        <v>0</v>
      </c>
    </row>
    <row r="91" spans="2:5" ht="15">
      <c r="B91" s="67"/>
      <c r="C91" s="70" t="s">
        <v>13</v>
      </c>
      <c r="D91" s="70"/>
      <c r="E91" s="2">
        <f>EVHP!H16</f>
        <v>41209312</v>
      </c>
    </row>
    <row r="92" spans="2:5" ht="15">
      <c r="B92" s="67"/>
      <c r="C92" s="68" t="s">
        <v>14</v>
      </c>
      <c r="D92" s="68"/>
      <c r="E92" s="3">
        <f>EVHP!H17</f>
        <v>37721474</v>
      </c>
    </row>
    <row r="93" spans="2:5" ht="15">
      <c r="B93" s="67"/>
      <c r="C93" s="68" t="s">
        <v>15</v>
      </c>
      <c r="D93" s="68"/>
      <c r="E93" s="3">
        <f>EVHP!H18</f>
        <v>0</v>
      </c>
    </row>
    <row r="94" spans="2:5" ht="15">
      <c r="B94" s="67"/>
      <c r="C94" s="68" t="s">
        <v>16</v>
      </c>
      <c r="D94" s="68"/>
      <c r="E94" s="3">
        <f>EVHP!H19</f>
        <v>3487838</v>
      </c>
    </row>
    <row r="95" spans="2:5" ht="15">
      <c r="B95" s="67"/>
      <c r="C95" s="70" t="s">
        <v>17</v>
      </c>
      <c r="D95" s="70"/>
      <c r="E95" s="2">
        <f>EVHP!H21</f>
        <v>-13285467</v>
      </c>
    </row>
    <row r="96" spans="2:5" ht="15">
      <c r="B96" s="67"/>
      <c r="C96" s="68" t="s">
        <v>18</v>
      </c>
      <c r="D96" s="68"/>
      <c r="E96" s="3">
        <f>EVHP!H22</f>
        <v>-1739193</v>
      </c>
    </row>
    <row r="97" spans="2:5" ht="15">
      <c r="B97" s="67"/>
      <c r="C97" s="68" t="s">
        <v>19</v>
      </c>
      <c r="D97" s="68"/>
      <c r="E97" s="3">
        <f>EVHP!H23</f>
        <v>-14127551</v>
      </c>
    </row>
    <row r="98" spans="2:5" ht="15">
      <c r="B98" s="67"/>
      <c r="C98" s="68" t="s">
        <v>20</v>
      </c>
      <c r="D98" s="68"/>
      <c r="E98" s="3">
        <f>EVHP!H24</f>
        <v>2581277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43790589</v>
      </c>
    </row>
    <row r="101" spans="2:5" ht="15">
      <c r="B101" s="67"/>
      <c r="C101" s="70" t="s">
        <v>23</v>
      </c>
      <c r="D101" s="70"/>
      <c r="E101" s="2">
        <f>SUM(E17:H17)</f>
        <v>1735018</v>
      </c>
    </row>
    <row r="102" spans="2:5" ht="15">
      <c r="B102" s="67"/>
      <c r="C102" s="68" t="s">
        <v>24</v>
      </c>
      <c r="D102" s="68"/>
      <c r="E102" s="3">
        <f>EVHP!H30</f>
        <v>1735018</v>
      </c>
    </row>
    <row r="103" spans="2:5" ht="15">
      <c r="B103" s="67"/>
      <c r="C103" s="68" t="s">
        <v>15</v>
      </c>
      <c r="D103" s="68"/>
      <c r="E103" s="3">
        <f>EVHP!H31</f>
        <v>20400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8567704</v>
      </c>
    </row>
    <row r="106" spans="2:5" ht="15">
      <c r="B106" s="67"/>
      <c r="C106" s="68" t="s">
        <v>18</v>
      </c>
      <c r="D106" s="68"/>
      <c r="E106" s="3">
        <f>EVHP!H35</f>
        <v>-897877</v>
      </c>
    </row>
    <row r="107" spans="2:5" ht="15">
      <c r="B107" s="67"/>
      <c r="C107" s="68" t="s">
        <v>19</v>
      </c>
      <c r="D107" s="68"/>
      <c r="E107" s="3">
        <f>EVHP!H36</f>
        <v>-801871</v>
      </c>
    </row>
    <row r="108" spans="2:5" ht="15">
      <c r="B108" s="67"/>
      <c r="C108" s="68" t="s">
        <v>20</v>
      </c>
      <c r="D108" s="68"/>
      <c r="E108" s="3">
        <f>EVHP!H37</f>
        <v>10267452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55793059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DR. GONZALO HERNANDEZ LICONA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 EN LA HACIENDA PUBLICA</dc:title>
  <dc:subject/>
  <dc:creator>teresita_quezada</dc:creator>
  <cp:keywords/>
  <dc:description/>
  <cp:lastModifiedBy>Lilia Ivonne Pineda Castañeda</cp:lastModifiedBy>
  <cp:lastPrinted>2014-03-14T00:55:01Z</cp:lastPrinted>
  <dcterms:created xsi:type="dcterms:W3CDTF">2014-01-27T17:49:52Z</dcterms:created>
  <dcterms:modified xsi:type="dcterms:W3CDTF">2014-03-19T02:13:36Z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