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<sst xmlns="http://schemas.openxmlformats.org/spreadsheetml/2006/main" count="67" uniqueCount="64">
  <si>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GENERAL ADJUNTO DE ADMINISTRACION</t>
  </si>
  <si>
    <t>SECRETARIO EJECUTIVO</t>
  </si>
  <si>
    <t>LIC.  DANIEL GUTIERREZ CRUZ</t>
  </si>
  <si>
    <t>DR. GONZALO HERNANDEZ LICONA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</si>
  <si>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</si>
  <si>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</si>
  <si>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</si>
  <si>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</si>
  <si>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</si>
  <si>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</si>
  <si>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</si>
  <si>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</si>
  <si>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</si>
  <si>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</si>
  <si>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</si>
  <si>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</si>
  <si>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</si>
  <si>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</si>
  <si>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</si>
  <si>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</si>
  <si>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</si>
  <si>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</si>
  <si>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</si>
  <si>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</si>
  <si>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</si>
  <si>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</si>
  <si>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</si>
  <si>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</si>
  <si>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</si>
  <si>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</si>
  <si>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</si>
  <si>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</si>
  <si>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</si>
  <si>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</si>
  <si>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</si>
  <si>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</si>
  <si>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</si>
  <si>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</si>
  <si>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</si>
  <si>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</si>
  <si>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</si>
  <si>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</si>
  <si>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</si>
  <si>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</si>
  <si>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</si>
  <si>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</si>
  <si>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</si>
  <si>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</si>
  <si>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</si>
  <si>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</si>
  <si>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</si>
  <si>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</si>
  <si>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</si>
  <si>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</si>
  <si>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</si>
  <si>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</si>
  <si>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</si>
  <si>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</si>
  <si>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CONSEJO NACIONAL DE EVALUACIÓN DE LA POLÍTICA DE DESARROLLO SOCIAL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</si>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</sst>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QZ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1415195</v>
          </cell>
          <cell r="E18">
            <v>1339393</v>
          </cell>
          <cell r="I18">
            <v>0</v>
          </cell>
          <cell r="J18">
            <v>50616</v>
          </cell>
        </row>
        <row r="19">
          <cell r="D19">
            <v>133107</v>
          </cell>
          <cell r="E19">
            <v>199247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1338363</v>
          </cell>
          <cell r="E22">
            <v>1214968</v>
          </cell>
          <cell r="I22">
            <v>18004</v>
          </cell>
          <cell r="J22">
            <v>497448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1247714</v>
          </cell>
          <cell r="J24">
            <v>1234684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34189512</v>
          </cell>
          <cell r="E33">
            <v>23901660</v>
          </cell>
          <cell r="I33">
            <v>0</v>
          </cell>
          <cell r="J33">
            <v>0</v>
          </cell>
        </row>
        <row r="34">
          <cell r="D34">
            <v>19854240</v>
          </cell>
          <cell r="E34">
            <v>18119222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-17417732</v>
          </cell>
          <cell r="E36">
            <v>-15067897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52305221</v>
          </cell>
          <cell r="J46">
            <v>40302751</v>
          </cell>
        </row>
        <row r="47">
          <cell r="I47">
            <v>0</v>
          </cell>
          <cell r="J47">
            <v>0</v>
          </cell>
        </row>
        <row r="48">
          <cell r="I48">
            <v>3487838</v>
          </cell>
          <cell r="J48">
            <v>3487838</v>
          </cell>
        </row>
        <row r="52">
          <cell r="I52">
            <v>-897877</v>
          </cell>
          <cell r="J52">
            <v>-1739193</v>
          </cell>
        </row>
        <row r="53">
          <cell r="I53">
            <v>-16648215</v>
          </cell>
          <cell r="J53">
            <v>-14127551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C1">
      <selection activeCell="C7" sqref="C7:J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3"/>
      <c r="B1" s="59"/>
      <c r="C1" s="61"/>
      <c r="D1" s="62"/>
      <c r="E1" s="62"/>
      <c r="F1" s="61"/>
      <c r="G1" s="61"/>
      <c r="H1" s="60"/>
      <c r="I1" s="59"/>
      <c r="J1" s="59"/>
      <c r="K1" s="59"/>
    </row>
    <row r="2" spans="3:8" s="19" customFormat="1" ht="6" customHeight="1">
      <c r="C2" s="3"/>
      <c r="H2" s="38"/>
    </row>
    <row r="3" spans="1:11" ht="13.5" customHeight="1">
      <c r="A3" s="42"/>
      <c r="C3" s="71" t="s">
        <v>63</v>
      </c>
      <c r="D3" s="71"/>
      <c r="E3" s="71"/>
      <c r="F3" s="71"/>
      <c r="G3" s="71"/>
      <c r="H3" s="71"/>
      <c r="I3" s="71"/>
      <c r="J3" s="56"/>
      <c r="K3" s="56"/>
    </row>
    <row r="4" spans="1:11" ht="13.5" customHeight="1">
      <c r="A4" s="58"/>
      <c r="C4" s="71" t="s">
        <v>62</v>
      </c>
      <c r="D4" s="71"/>
      <c r="E4" s="71"/>
      <c r="F4" s="71"/>
      <c r="G4" s="71"/>
      <c r="H4" s="71"/>
      <c r="I4" s="71"/>
      <c r="J4" s="58"/>
      <c r="K4" s="58"/>
    </row>
    <row r="5" spans="1:11" ht="13.5" customHeight="1">
      <c r="A5" s="55"/>
      <c r="C5" s="71" t="s">
        <v>61</v>
      </c>
      <c r="D5" s="71"/>
      <c r="E5" s="71"/>
      <c r="F5" s="71"/>
      <c r="G5" s="71"/>
      <c r="H5" s="71"/>
      <c r="I5" s="71"/>
      <c r="J5" s="58"/>
      <c r="K5" s="58"/>
    </row>
    <row r="6" spans="1:11" ht="13.5" customHeight="1">
      <c r="A6" s="55"/>
      <c r="C6" s="71" t="s">
        <v>60</v>
      </c>
      <c r="D6" s="71"/>
      <c r="E6" s="71"/>
      <c r="F6" s="71"/>
      <c r="G6" s="71"/>
      <c r="H6" s="71"/>
      <c r="I6" s="71"/>
      <c r="J6" s="58"/>
      <c r="K6" s="58"/>
    </row>
    <row r="7" spans="1:10" ht="19.5" customHeight="1">
      <c r="A7" s="55"/>
      <c r="B7" s="57" t="s">
        <v>59</v>
      </c>
      <c r="C7" s="73" t="s">
        <v>58</v>
      </c>
      <c r="D7" s="73"/>
      <c r="E7" s="73"/>
      <c r="F7" s="73"/>
      <c r="G7" s="73"/>
      <c r="H7" s="73"/>
      <c r="I7" s="73"/>
      <c r="J7" s="73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2" t="s">
        <v>57</v>
      </c>
      <c r="C11" s="72"/>
      <c r="D11" s="47" t="s">
        <v>56</v>
      </c>
      <c r="E11" s="47" t="s">
        <v>55</v>
      </c>
      <c r="F11" s="48"/>
      <c r="G11" s="72" t="s">
        <v>57</v>
      </c>
      <c r="H11" s="72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4" t="s">
        <v>54</v>
      </c>
      <c r="C14" s="64"/>
      <c r="D14" s="35">
        <f>D16+D26</f>
        <v>2415975</v>
      </c>
      <c r="E14" s="35">
        <f>E16+E26</f>
        <v>12222067</v>
      </c>
      <c r="F14" s="3"/>
      <c r="G14" s="64" t="s">
        <v>53</v>
      </c>
      <c r="H14" s="64"/>
      <c r="I14" s="35">
        <f>I16+I27</f>
        <v>13030</v>
      </c>
      <c r="J14" s="35">
        <f>J16+J27</f>
        <v>530060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4" t="s">
        <v>52</v>
      </c>
      <c r="C16" s="64"/>
      <c r="D16" s="35">
        <f>SUM(D18:D24)</f>
        <v>66140</v>
      </c>
      <c r="E16" s="35">
        <f>SUM(E18:E24)</f>
        <v>199197</v>
      </c>
      <c r="F16" s="3"/>
      <c r="G16" s="64" t="s">
        <v>51</v>
      </c>
      <c r="H16" s="64"/>
      <c r="I16" s="35">
        <f>SUM(I18:I25)</f>
        <v>13030</v>
      </c>
      <c r="J16" s="35">
        <f>SUM(J18:J25)</f>
        <v>530060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75802</v>
      </c>
      <c r="F18" s="3"/>
      <c r="G18" s="65" t="s">
        <v>49</v>
      </c>
      <c r="H18" s="65"/>
      <c r="I18" s="31">
        <f>IF('[1]ESF'!I18&gt;'[1]ESF'!J18,'[1]ESF'!I18-'[1]ESF'!J18,0)</f>
        <v>0</v>
      </c>
      <c r="J18" s="31">
        <f>IF(I18&gt;0,0,'[1]ESF'!J18-'[1]ESF'!I18)</f>
        <v>50616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66140</v>
      </c>
      <c r="E19" s="31">
        <f>IF(D19&gt;0,0,'[1]ESF'!D19-'[1]ESF'!E19)</f>
        <v>0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123395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479444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13030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4" t="s">
        <v>35</v>
      </c>
      <c r="C26" s="64"/>
      <c r="D26" s="35">
        <f>SUM(D28:D36)</f>
        <v>2349835</v>
      </c>
      <c r="E26" s="35">
        <f>SUM(E28:E36)</f>
        <v>12022870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0" t="s">
        <v>34</v>
      </c>
      <c r="H27" s="70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10287852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1735018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2349835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4" t="s">
        <v>18</v>
      </c>
      <c r="H36" s="64"/>
      <c r="I36" s="35">
        <f>I38+I44+I52</f>
        <v>12843786</v>
      </c>
      <c r="J36" s="35">
        <f>J38+J44+J52</f>
        <v>2520664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4" t="s">
        <v>17</v>
      </c>
      <c r="H38" s="64"/>
      <c r="I38" s="35">
        <f>SUM(I40:I42)</f>
        <v>12002470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12002470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4" t="s">
        <v>13</v>
      </c>
      <c r="H44" s="64"/>
      <c r="I44" s="35">
        <f>SUM(I46:I50)</f>
        <v>841316</v>
      </c>
      <c r="J44" s="35">
        <f>SUM(J46:J50)</f>
        <v>2520664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841316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0</v>
      </c>
      <c r="J47" s="31">
        <f>IF(I47&gt;0,0,'[1]ESF'!J53-'[1]ESF'!I53)</f>
        <v>2520664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4" t="s">
        <v>7</v>
      </c>
      <c r="H52" s="64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9" t="s">
        <v>5</v>
      </c>
      <c r="H55" s="69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7" t="s">
        <v>4</v>
      </c>
      <c r="C59" s="67"/>
      <c r="D59" s="67"/>
      <c r="E59" s="67"/>
      <c r="F59" s="67"/>
      <c r="G59" s="67"/>
      <c r="H59" s="67"/>
      <c r="I59" s="67"/>
      <c r="J59" s="67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8" t="s">
        <v>3</v>
      </c>
      <c r="D62" s="68"/>
      <c r="E62" s="5"/>
      <c r="F62" s="5"/>
      <c r="G62" s="68" t="s">
        <v>2</v>
      </c>
      <c r="H62" s="68"/>
      <c r="I62" s="6"/>
      <c r="J62" s="5"/>
    </row>
    <row r="63" spans="2:10" ht="13.5" customHeight="1">
      <c r="B63" s="8"/>
      <c r="C63" s="66" t="s">
        <v>1</v>
      </c>
      <c r="D63" s="66"/>
      <c r="E63" s="7"/>
      <c r="F63" s="7"/>
      <c r="G63" s="66" t="s">
        <v>0</v>
      </c>
      <c r="H63" s="66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J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horizontalDpi="600" verticalDpi="600" orientation="landscape" scale="60" r:id="rId1"/>
  <headerFooter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Lilia Ivonne Pineda Castañeda</cp:lastModifiedBy>
  <dcterms:created xsi:type="dcterms:W3CDTF">2014-03-18T23:26:59Z</dcterms:created>
  <dcterms:modified xsi:type="dcterms:W3CDTF">2014-03-19T02:14:04Z</dcterms:modified>
  <cp:category/>
  <cp:version/>
  <cp:contentType/>
  <cp:contentStatus/>
</cp:coreProperties>
</file>