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 RESUMEN ECONÓMIC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 RESUMEN ECONÓMICO'!$A$1:$J$71</definedName>
    <definedName name="DIFERENCIAS">#N/A</definedName>
    <definedName name="FORM" localSheetId="0">'MASC RESUMEN ECONÓMICO'!$A$71</definedName>
    <definedName name="FORM">#REF!</definedName>
    <definedName name="MASCARILLA">#REF!</definedName>
    <definedName name="_xlnm.Print_Titles" localSheetId="0">'MASC RESUMEN ECONÓMICO'!$6:$10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<sst xmlns="http://schemas.openxmlformats.org/spreadsheetml/2006/main" count="64" uniqueCount="64">
  <si>
    <t>(Pesos)</t>
  </si>
  <si>
    <t>*</t>
  </si>
  <si>
    <t>CUENTA DE LA HACIENDA PÚBLICA FEDERAL DE 2013</t>
  </si>
  <si>
    <t>Objeto del gasto</t>
  </si>
  <si>
    <t>Denominación</t>
  </si>
  <si>
    <t xml:space="preserve">   CLASIFICACIÓN ECONÓMICA</t>
  </si>
  <si>
    <t>APROBADO</t>
  </si>
  <si>
    <t>MODIFICADO
AUTORIZADO</t>
  </si>
  <si>
    <t>DEVENGADO</t>
  </si>
  <si>
    <t>ECONOMIÍAS</t>
  </si>
  <si>
    <t>ESTADO ANALÍTICO DEL EJERCICIO DEL PRESUPUESTO DE EGRESOS EN CLASIFICACIÓN ECONÓMICA Y POR OBJETO DEL GASTO</t>
  </si>
  <si>
    <t>PAGADO</t>
  </si>
  <si>
    <t>TOTAL</t>
  </si>
  <si>
    <t>Gasto corriente</t>
  </si>
  <si>
    <t>Gasto de inversión</t>
  </si>
  <si>
    <t>Inversión física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</si>
  <si>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</si>
  <si>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</si>
  <si>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</si>
  <si>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</si>
  <si>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</si>
  <si>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</si>
  <si>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Gasto de Operación</t>
  </si>
  <si>
    <t>2000 Materiales y suministros</t>
  </si>
  <si>
    <t>Materiales de administración, emisión de documentos y</t>
  </si>
  <si>
    <t>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</si>
  <si>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</si>
  <si>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</si>
  <si>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</si>
  <si>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</si>
  <si>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</t>
  </si>
  <si>
    <t>deportivos</t>
  </si>
  <si>
    <t>Herramientas, refacciones y accesorios menores</t>
  </si>
  <si>
    <t>1000 Servicios personales</t>
  </si>
  <si>
    <t>Servicios básicos</t>
  </si>
  <si>
    <t>Servicios de arrendamiento</t>
  </si>
  <si>
    <t>Servicios profesionales, científicos, técnicos y otros</t>
  </si>
  <si>
    <t>servicios</t>
  </si>
  <si>
    <t>Servicios financieros, bancarios y comerciales</t>
  </si>
  <si>
    <t>Servicios de instalación, reparación, mantenimiento y</t>
  </si>
  <si>
    <t>conservación</t>
  </si>
  <si>
    <t>Servicios de comunicación social y publicidad</t>
  </si>
  <si>
    <t>Servicios de traslado y viáticos</t>
  </si>
  <si>
    <t>Otros servicios generales</t>
  </si>
  <si>
    <t>3000 Servicios Generales</t>
  </si>
  <si>
    <t>Otros de Corrientes</t>
  </si>
  <si>
    <t>3000 Servicios generales</t>
  </si>
  <si>
    <t>Otros Servicios generales</t>
  </si>
  <si>
    <t>5000 Bienes muebles, inmuebles e intangibles</t>
  </si>
  <si>
    <t>Mobiliario y equipo de administración</t>
  </si>
  <si>
    <t>Mobiliario y equipo educacional y recreativo</t>
  </si>
  <si>
    <t xml:space="preserve">Vehículos y equipo de transporte </t>
  </si>
  <si>
    <t>Maquinaria, otros equipos y herramientas</t>
  </si>
  <si>
    <t>Bienes inmuebles</t>
  </si>
  <si>
    <t>Activos intangibles</t>
  </si>
  <si>
    <t>6000 Inversión publica</t>
  </si>
  <si>
    <t>Obra publica en bienes propios</t>
  </si>
  <si>
    <t xml:space="preserve">Servicios Oficiales </t>
  </si>
  <si>
    <t>Subsidios y Subvenciones</t>
  </si>
  <si>
    <t>4000 Subsidios y Subvenciones corrientes</t>
  </si>
  <si>
    <t>Subsidios a la producción</t>
  </si>
  <si>
    <t>FONDO NACIONAL PARA EL FOMENTO DE LAS ARTESANÍAS</t>
  </si>
  <si>
    <t>NOTA: Las sumas parciales y total pueden no coincidir debido al redondeo.</t>
  </si>
  <si>
    <t xml:space="preserve">Fuente: Presupuesto aprobado y modificado, sistemas globalizadores de la Secretaría de Hacienda y Crédito Público. Presupuesto devengado y pagado la entidad paraestatal.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</si>
</sst>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###.0"/>
  </numFmts>
  <fonts count="55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21"/>
      <name val="Soberana Sans"/>
      <family val="3"/>
    </font>
    <font>
      <sz val="23.5"/>
      <color indexed="9"/>
      <name val="Soberana Sans"/>
      <family val="3"/>
    </font>
    <font>
      <sz val="20"/>
      <name val="Soberana Sans"/>
      <family val="3"/>
    </font>
    <font>
      <sz val="23.5"/>
      <name val="Arial"/>
      <family val="2"/>
    </font>
    <font>
      <sz val="9"/>
      <name val="Arial"/>
      <family val="2"/>
    </font>
    <font>
      <u val="single"/>
      <sz val="7.2"/>
      <color indexed="12"/>
      <name val="Arial"/>
      <family val="2"/>
    </font>
    <font>
      <u val="single"/>
      <sz val="7.2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1"/>
      <color indexed="8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1"/>
      <color theme="1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6">
    <xf numFmtId="0" fontId="0" fillId="0" borderId="0" xfId="0" applyAlignment="1">
      <alignment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horizontal="centerContinuous" vertical="center"/>
    </xf>
    <xf numFmtId="164" fontId="11" fillId="0" borderId="0" xfId="0" applyNumberFormat="1" applyFont="1" applyFill="1" applyAlignment="1">
      <alignment horizontal="centerContinuous" vertical="center"/>
    </xf>
    <xf numFmtId="164" fontId="0" fillId="33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13" fillId="34" borderId="10" xfId="0" applyNumberFormat="1" applyFont="1" applyFill="1" applyBorder="1" applyAlignment="1">
      <alignment horizontal="centerContinuous" vertical="center"/>
    </xf>
    <xf numFmtId="164" fontId="13" fillId="34" borderId="0" xfId="0" applyNumberFormat="1" applyFont="1" applyFill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horizontal="centerContinuous" vertical="center"/>
    </xf>
    <xf numFmtId="164" fontId="13" fillId="34" borderId="0" xfId="0" applyNumberFormat="1" applyFont="1" applyFill="1" applyBorder="1" applyAlignment="1">
      <alignment horizontal="centerContinuous" vertical="top"/>
    </xf>
    <xf numFmtId="164" fontId="4" fillId="34" borderId="10" xfId="0" applyNumberFormat="1" applyFont="1" applyFill="1" applyBorder="1" applyAlignment="1">
      <alignment horizontal="center" vertical="center"/>
    </xf>
    <xf numFmtId="164" fontId="4" fillId="34" borderId="0" xfId="0" applyNumberFormat="1" applyFont="1" applyFill="1" applyBorder="1" applyAlignment="1">
      <alignment horizontal="center" vertical="center"/>
    </xf>
    <xf numFmtId="164" fontId="13" fillId="34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164" fontId="13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2" xfId="0" applyFont="1" applyBorder="1" applyAlignment="1">
      <alignment/>
    </xf>
    <xf numFmtId="166" fontId="12" fillId="0" borderId="11" xfId="0" applyNumberFormat="1" applyFont="1" applyFill="1" applyBorder="1" applyAlignment="1">
      <alignment vertical="top"/>
    </xf>
    <xf numFmtId="167" fontId="12" fillId="0" borderId="11" xfId="0" applyNumberFormat="1" applyFont="1" applyFill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66" fontId="12" fillId="0" borderId="0" xfId="0" applyNumberFormat="1" applyFont="1" applyFill="1" applyBorder="1" applyAlignment="1">
      <alignment vertical="top"/>
    </xf>
    <xf numFmtId="167" fontId="12" fillId="0" borderId="0" xfId="0" applyNumberFormat="1" applyFont="1" applyFill="1" applyBorder="1" applyAlignment="1">
      <alignment vertical="top"/>
    </xf>
    <xf numFmtId="49" fontId="12" fillId="0" borderId="13" xfId="0" applyNumberFormat="1" applyFont="1" applyFill="1" applyBorder="1" applyAlignment="1">
      <alignment vertical="top"/>
    </xf>
    <xf numFmtId="49" fontId="12" fillId="0" borderId="14" xfId="0" applyNumberFormat="1" applyFont="1" applyFill="1" applyBorder="1" applyAlignment="1">
      <alignment vertical="top"/>
    </xf>
    <xf numFmtId="3" fontId="14" fillId="0" borderId="15" xfId="0" applyNumberFormat="1" applyFont="1" applyFill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16" xfId="0" applyNumberFormat="1" applyFont="1" applyFill="1" applyBorder="1" applyAlignment="1">
      <alignment vertical="top"/>
    </xf>
    <xf numFmtId="164" fontId="13" fillId="34" borderId="12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>
      <alignment horizontal="center" vertical="center"/>
    </xf>
    <xf numFmtId="164" fontId="13" fillId="34" borderId="0" xfId="0" applyNumberFormat="1" applyFont="1" applyFill="1" applyBorder="1" applyAlignment="1">
      <alignment horizontal="left" vertical="top"/>
    </xf>
    <xf numFmtId="166" fontId="12" fillId="0" borderId="0" xfId="0" applyNumberFormat="1" applyFont="1" applyFill="1" applyBorder="1" applyAlignment="1">
      <alignment horizontal="left" vertical="top"/>
    </xf>
    <xf numFmtId="4" fontId="14" fillId="0" borderId="15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 vertical="center"/>
    </xf>
    <xf numFmtId="164" fontId="13" fillId="34" borderId="17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64" fontId="13" fillId="34" borderId="18" xfId="0" applyNumberFormat="1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164" fontId="13" fillId="34" borderId="18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164" fontId="13" fillId="34" borderId="19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64" fontId="13" fillId="34" borderId="22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vertical="top"/>
    </xf>
    <xf numFmtId="0" fontId="53" fillId="0" borderId="0" xfId="62" applyFont="1" applyAlignment="1">
      <alignment horizontal="left" vertical="center"/>
      <protection/>
    </xf>
    <xf numFmtId="0" fontId="0" fillId="0" borderId="10" xfId="0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16"/>
  <sheetViews>
    <sheetView showGridLines="0" showZeros="0" tabSelected="1" showOutlineSymbols="0" zoomScale="35" zoomScaleNormal="35" zoomScalePageLayoutView="0" workbookViewId="0" topLeftCell="A1">
      <pane xSplit="1" ySplit="10" topLeftCell="B4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64" sqref="E64"/>
    </sheetView>
  </sheetViews>
  <sheetFormatPr defaultColWidth="0" defaultRowHeight="23.25"/>
  <cols>
    <col min="1" max="1" width="1.60546875" style="0" customWidth="1"/>
    <col min="2" max="3" width="7.609375" style="0" customWidth="1"/>
    <col min="4" max="4" width="9.609375" style="0" customWidth="1"/>
    <col min="5" max="5" width="74.5390625" style="0" bestFit="1" customWidth="1"/>
    <col min="6" max="6" width="31.30859375" style="25" customWidth="1"/>
    <col min="7" max="8" width="31.30859375" style="0" customWidth="1"/>
    <col min="9" max="9" width="31.30859375" style="25" customWidth="1"/>
    <col min="10" max="10" width="31.30859375" style="0" customWidth="1"/>
    <col min="11" max="11" width="0.234375" style="0" customWidth="1"/>
    <col min="12" max="16384" width="0" style="0" hidden="1" customWidth="1"/>
  </cols>
  <sheetData>
    <row r="1" spans="1:11" ht="26.25">
      <c r="A1" s="4"/>
      <c r="B1" s="3"/>
      <c r="C1" s="3"/>
      <c r="D1" s="3"/>
      <c r="E1" s="3"/>
      <c r="F1" s="3"/>
      <c r="G1" s="3"/>
      <c r="H1" s="27"/>
      <c r="I1" s="28"/>
      <c r="J1" s="3"/>
      <c r="K1" s="4"/>
    </row>
    <row r="2" spans="1:11" ht="30">
      <c r="A2" s="4"/>
      <c r="B2" s="5" t="s">
        <v>2</v>
      </c>
      <c r="C2" s="3"/>
      <c r="D2" s="3"/>
      <c r="E2" s="3"/>
      <c r="F2" s="3"/>
      <c r="G2" s="3"/>
      <c r="H2" s="6"/>
      <c r="I2" s="3"/>
      <c r="J2" s="3"/>
      <c r="K2" s="4"/>
    </row>
    <row r="3" spans="1:11" ht="30">
      <c r="A3" s="4"/>
      <c r="B3" s="5" t="s">
        <v>10</v>
      </c>
      <c r="C3" s="3"/>
      <c r="D3" s="3"/>
      <c r="E3" s="3"/>
      <c r="F3" s="3"/>
      <c r="G3" s="3"/>
      <c r="H3" s="3"/>
      <c r="I3" s="3"/>
      <c r="J3" s="3"/>
      <c r="K3" s="4"/>
    </row>
    <row r="4" spans="1:11" ht="30.75">
      <c r="A4" s="4"/>
      <c r="B4" s="5"/>
      <c r="C4" s="3"/>
      <c r="D4" s="3"/>
      <c r="E4" s="3"/>
      <c r="F4" s="42" t="s">
        <v>61</v>
      </c>
      <c r="G4" s="3"/>
      <c r="H4" s="3"/>
      <c r="I4" s="3"/>
      <c r="J4" s="3"/>
      <c r="K4" s="4"/>
    </row>
    <row r="5" spans="1:11" ht="30.75">
      <c r="A5" s="4"/>
      <c r="B5" s="5" t="s">
        <v>0</v>
      </c>
      <c r="C5" s="3"/>
      <c r="D5" s="3"/>
      <c r="E5" s="3"/>
      <c r="F5" s="3"/>
      <c r="G5" s="3"/>
      <c r="H5" s="3"/>
      <c r="I5" s="3"/>
      <c r="J5" s="3"/>
      <c r="K5" s="4"/>
    </row>
    <row r="6" spans="1:11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5.75" customHeight="1">
      <c r="A7" s="4"/>
      <c r="B7" s="41" t="s">
        <v>5</v>
      </c>
      <c r="C7" s="20"/>
      <c r="D7" s="20"/>
      <c r="E7" s="20"/>
      <c r="F7" s="47" t="s">
        <v>6</v>
      </c>
      <c r="G7" s="50" t="s">
        <v>7</v>
      </c>
      <c r="H7" s="53" t="s">
        <v>8</v>
      </c>
      <c r="I7" s="59" t="s">
        <v>11</v>
      </c>
      <c r="J7" s="56" t="s">
        <v>9</v>
      </c>
      <c r="K7" s="7"/>
    </row>
    <row r="8" spans="1:11" ht="45.75" customHeight="1">
      <c r="A8" s="4"/>
      <c r="B8" s="18"/>
      <c r="C8" s="21"/>
      <c r="D8" s="43" t="s">
        <v>3</v>
      </c>
      <c r="E8" s="19"/>
      <c r="F8" s="48"/>
      <c r="G8" s="51"/>
      <c r="H8" s="54"/>
      <c r="I8" s="60"/>
      <c r="J8" s="57"/>
      <c r="K8" s="7"/>
    </row>
    <row r="9" spans="1:11" ht="30.75">
      <c r="A9" s="4"/>
      <c r="B9" s="22"/>
      <c r="C9" s="23"/>
      <c r="D9" s="23"/>
      <c r="E9" s="24" t="s">
        <v>4</v>
      </c>
      <c r="F9" s="48"/>
      <c r="G9" s="51"/>
      <c r="H9" s="54"/>
      <c r="I9" s="60"/>
      <c r="J9" s="57"/>
      <c r="K9" s="7"/>
    </row>
    <row r="10" spans="1:11" ht="30.75">
      <c r="A10" s="4"/>
      <c r="B10" s="26"/>
      <c r="C10" s="19"/>
      <c r="D10" s="19"/>
      <c r="E10" s="19"/>
      <c r="F10" s="49"/>
      <c r="G10" s="52"/>
      <c r="H10" s="55"/>
      <c r="I10" s="61"/>
      <c r="J10" s="58"/>
      <c r="K10" s="7"/>
    </row>
    <row r="11" spans="1:11" ht="32.25" customHeight="1">
      <c r="A11" s="4"/>
      <c r="B11" s="29"/>
      <c r="C11" s="30"/>
      <c r="D11" s="31"/>
      <c r="E11" s="31"/>
      <c r="F11" s="38"/>
      <c r="G11" s="39"/>
      <c r="H11" s="39"/>
      <c r="I11" s="38"/>
      <c r="J11" s="39"/>
      <c r="K11" s="1"/>
    </row>
    <row r="12" spans="1:256" ht="32.25" customHeight="1">
      <c r="A12" s="4"/>
      <c r="B12" s="32" t="s">
        <v>12</v>
      </c>
      <c r="C12" s="33"/>
      <c r="D12" s="34"/>
      <c r="E12" s="35"/>
      <c r="F12" s="38">
        <f>+F13</f>
        <v>187455027</v>
      </c>
      <c r="G12" s="38">
        <f aca="true" t="shared" si="0" ref="G12:BR12">+G13</f>
        <v>187455027</v>
      </c>
      <c r="H12" s="38">
        <f t="shared" si="0"/>
        <v>172591689.67000002</v>
      </c>
      <c r="I12" s="38">
        <f t="shared" si="0"/>
        <v>168989151.09</v>
      </c>
      <c r="J12" s="38">
        <f t="shared" si="0"/>
        <v>14863337.329999998</v>
      </c>
      <c r="K12" s="45">
        <f t="shared" si="0"/>
        <v>0</v>
      </c>
      <c r="L12" s="45">
        <f t="shared" si="0"/>
        <v>0</v>
      </c>
      <c r="M12" s="45">
        <f t="shared" si="0"/>
        <v>0</v>
      </c>
      <c r="N12" s="45">
        <f t="shared" si="0"/>
        <v>0</v>
      </c>
      <c r="O12" s="45">
        <f t="shared" si="0"/>
        <v>0</v>
      </c>
      <c r="P12" s="45">
        <f t="shared" si="0"/>
        <v>0</v>
      </c>
      <c r="Q12" s="45">
        <f t="shared" si="0"/>
        <v>0</v>
      </c>
      <c r="R12" s="45">
        <f t="shared" si="0"/>
        <v>0</v>
      </c>
      <c r="S12" s="45">
        <f t="shared" si="0"/>
        <v>0</v>
      </c>
      <c r="T12" s="45">
        <f t="shared" si="0"/>
        <v>0</v>
      </c>
      <c r="U12" s="45">
        <f t="shared" si="0"/>
        <v>0</v>
      </c>
      <c r="V12" s="45">
        <f t="shared" si="0"/>
        <v>0</v>
      </c>
      <c r="W12" s="45">
        <f t="shared" si="0"/>
        <v>0</v>
      </c>
      <c r="X12" s="45">
        <f t="shared" si="0"/>
        <v>0</v>
      </c>
      <c r="Y12" s="45">
        <f t="shared" si="0"/>
        <v>0</v>
      </c>
      <c r="Z12" s="45">
        <f t="shared" si="0"/>
        <v>0</v>
      </c>
      <c r="AA12" s="45">
        <f t="shared" si="0"/>
        <v>0</v>
      </c>
      <c r="AB12" s="45">
        <f t="shared" si="0"/>
        <v>0</v>
      </c>
      <c r="AC12" s="45">
        <f t="shared" si="0"/>
        <v>0</v>
      </c>
      <c r="AD12" s="45">
        <f t="shared" si="0"/>
        <v>0</v>
      </c>
      <c r="AE12" s="45">
        <f t="shared" si="0"/>
        <v>0</v>
      </c>
      <c r="AF12" s="45">
        <f t="shared" si="0"/>
        <v>0</v>
      </c>
      <c r="AG12" s="45">
        <f t="shared" si="0"/>
        <v>0</v>
      </c>
      <c r="AH12" s="45">
        <f t="shared" si="0"/>
        <v>0</v>
      </c>
      <c r="AI12" s="45">
        <f t="shared" si="0"/>
        <v>0</v>
      </c>
      <c r="AJ12" s="45">
        <f t="shared" si="0"/>
        <v>0</v>
      </c>
      <c r="AK12" s="45">
        <f t="shared" si="0"/>
        <v>0</v>
      </c>
      <c r="AL12" s="45">
        <f t="shared" si="0"/>
        <v>0</v>
      </c>
      <c r="AM12" s="45">
        <f t="shared" si="0"/>
        <v>0</v>
      </c>
      <c r="AN12" s="45">
        <f t="shared" si="0"/>
        <v>0</v>
      </c>
      <c r="AO12" s="45">
        <f t="shared" si="0"/>
        <v>0</v>
      </c>
      <c r="AP12" s="45">
        <f t="shared" si="0"/>
        <v>0</v>
      </c>
      <c r="AQ12" s="45">
        <f t="shared" si="0"/>
        <v>0</v>
      </c>
      <c r="AR12" s="45">
        <f t="shared" si="0"/>
        <v>0</v>
      </c>
      <c r="AS12" s="45">
        <f t="shared" si="0"/>
        <v>0</v>
      </c>
      <c r="AT12" s="45">
        <f t="shared" si="0"/>
        <v>0</v>
      </c>
      <c r="AU12" s="45">
        <f t="shared" si="0"/>
        <v>0</v>
      </c>
      <c r="AV12" s="45">
        <f t="shared" si="0"/>
        <v>0</v>
      </c>
      <c r="AW12" s="45">
        <f t="shared" si="0"/>
        <v>0</v>
      </c>
      <c r="AX12" s="45">
        <f t="shared" si="0"/>
        <v>0</v>
      </c>
      <c r="AY12" s="45">
        <f t="shared" si="0"/>
        <v>0</v>
      </c>
      <c r="AZ12" s="45">
        <f t="shared" si="0"/>
        <v>0</v>
      </c>
      <c r="BA12" s="45">
        <f t="shared" si="0"/>
        <v>0</v>
      </c>
      <c r="BB12" s="45">
        <f t="shared" si="0"/>
        <v>0</v>
      </c>
      <c r="BC12" s="45">
        <f t="shared" si="0"/>
        <v>0</v>
      </c>
      <c r="BD12" s="45">
        <f t="shared" si="0"/>
        <v>0</v>
      </c>
      <c r="BE12" s="45">
        <f t="shared" si="0"/>
        <v>0</v>
      </c>
      <c r="BF12" s="45">
        <f t="shared" si="0"/>
        <v>0</v>
      </c>
      <c r="BG12" s="45">
        <f t="shared" si="0"/>
        <v>0</v>
      </c>
      <c r="BH12" s="45">
        <f t="shared" si="0"/>
        <v>0</v>
      </c>
      <c r="BI12" s="45">
        <f t="shared" si="0"/>
        <v>0</v>
      </c>
      <c r="BJ12" s="45">
        <f t="shared" si="0"/>
        <v>0</v>
      </c>
      <c r="BK12" s="45">
        <f t="shared" si="0"/>
        <v>0</v>
      </c>
      <c r="BL12" s="45">
        <f t="shared" si="0"/>
        <v>0</v>
      </c>
      <c r="BM12" s="45">
        <f t="shared" si="0"/>
        <v>0</v>
      </c>
      <c r="BN12" s="45">
        <f t="shared" si="0"/>
        <v>0</v>
      </c>
      <c r="BO12" s="45">
        <f t="shared" si="0"/>
        <v>0</v>
      </c>
      <c r="BP12" s="45">
        <f t="shared" si="0"/>
        <v>0</v>
      </c>
      <c r="BQ12" s="45">
        <f t="shared" si="0"/>
        <v>0</v>
      </c>
      <c r="BR12" s="45">
        <f t="shared" si="0"/>
        <v>0</v>
      </c>
      <c r="BS12" s="45">
        <f aca="true" t="shared" si="1" ref="BS12:ED12">+BS13</f>
        <v>0</v>
      </c>
      <c r="BT12" s="45">
        <f t="shared" si="1"/>
        <v>0</v>
      </c>
      <c r="BU12" s="45">
        <f t="shared" si="1"/>
        <v>0</v>
      </c>
      <c r="BV12" s="45">
        <f t="shared" si="1"/>
        <v>0</v>
      </c>
      <c r="BW12" s="45">
        <f t="shared" si="1"/>
        <v>0</v>
      </c>
      <c r="BX12" s="45">
        <f t="shared" si="1"/>
        <v>0</v>
      </c>
      <c r="BY12" s="45">
        <f t="shared" si="1"/>
        <v>0</v>
      </c>
      <c r="BZ12" s="45">
        <f t="shared" si="1"/>
        <v>0</v>
      </c>
      <c r="CA12" s="45">
        <f t="shared" si="1"/>
        <v>0</v>
      </c>
      <c r="CB12" s="45">
        <f t="shared" si="1"/>
        <v>0</v>
      </c>
      <c r="CC12" s="45">
        <f t="shared" si="1"/>
        <v>0</v>
      </c>
      <c r="CD12" s="45">
        <f t="shared" si="1"/>
        <v>0</v>
      </c>
      <c r="CE12" s="45">
        <f t="shared" si="1"/>
        <v>0</v>
      </c>
      <c r="CF12" s="45">
        <f t="shared" si="1"/>
        <v>0</v>
      </c>
      <c r="CG12" s="45">
        <f t="shared" si="1"/>
        <v>0</v>
      </c>
      <c r="CH12" s="45">
        <f t="shared" si="1"/>
        <v>0</v>
      </c>
      <c r="CI12" s="45">
        <f t="shared" si="1"/>
        <v>0</v>
      </c>
      <c r="CJ12" s="45">
        <f t="shared" si="1"/>
        <v>0</v>
      </c>
      <c r="CK12" s="45">
        <f t="shared" si="1"/>
        <v>0</v>
      </c>
      <c r="CL12" s="45">
        <f t="shared" si="1"/>
        <v>0</v>
      </c>
      <c r="CM12" s="45">
        <f t="shared" si="1"/>
        <v>0</v>
      </c>
      <c r="CN12" s="45">
        <f t="shared" si="1"/>
        <v>0</v>
      </c>
      <c r="CO12" s="45">
        <f t="shared" si="1"/>
        <v>0</v>
      </c>
      <c r="CP12" s="45">
        <f t="shared" si="1"/>
        <v>0</v>
      </c>
      <c r="CQ12" s="45">
        <f t="shared" si="1"/>
        <v>0</v>
      </c>
      <c r="CR12" s="45">
        <f t="shared" si="1"/>
        <v>0</v>
      </c>
      <c r="CS12" s="45">
        <f t="shared" si="1"/>
        <v>0</v>
      </c>
      <c r="CT12" s="45">
        <f t="shared" si="1"/>
        <v>0</v>
      </c>
      <c r="CU12" s="45">
        <f t="shared" si="1"/>
        <v>0</v>
      </c>
      <c r="CV12" s="45">
        <f t="shared" si="1"/>
        <v>0</v>
      </c>
      <c r="CW12" s="45">
        <f t="shared" si="1"/>
        <v>0</v>
      </c>
      <c r="CX12" s="45">
        <f t="shared" si="1"/>
        <v>0</v>
      </c>
      <c r="CY12" s="45">
        <f t="shared" si="1"/>
        <v>0</v>
      </c>
      <c r="CZ12" s="45">
        <f t="shared" si="1"/>
        <v>0</v>
      </c>
      <c r="DA12" s="45">
        <f t="shared" si="1"/>
        <v>0</v>
      </c>
      <c r="DB12" s="45">
        <f t="shared" si="1"/>
        <v>0</v>
      </c>
      <c r="DC12" s="45">
        <f t="shared" si="1"/>
        <v>0</v>
      </c>
      <c r="DD12" s="45">
        <f t="shared" si="1"/>
        <v>0</v>
      </c>
      <c r="DE12" s="45">
        <f t="shared" si="1"/>
        <v>0</v>
      </c>
      <c r="DF12" s="45">
        <f t="shared" si="1"/>
        <v>0</v>
      </c>
      <c r="DG12" s="45">
        <f t="shared" si="1"/>
        <v>0</v>
      </c>
      <c r="DH12" s="45">
        <f t="shared" si="1"/>
        <v>0</v>
      </c>
      <c r="DI12" s="45">
        <f t="shared" si="1"/>
        <v>0</v>
      </c>
      <c r="DJ12" s="45">
        <f t="shared" si="1"/>
        <v>0</v>
      </c>
      <c r="DK12" s="45">
        <f t="shared" si="1"/>
        <v>0</v>
      </c>
      <c r="DL12" s="45">
        <f t="shared" si="1"/>
        <v>0</v>
      </c>
      <c r="DM12" s="45">
        <f t="shared" si="1"/>
        <v>0</v>
      </c>
      <c r="DN12" s="45">
        <f t="shared" si="1"/>
        <v>0</v>
      </c>
      <c r="DO12" s="45">
        <f t="shared" si="1"/>
        <v>0</v>
      </c>
      <c r="DP12" s="45">
        <f t="shared" si="1"/>
        <v>0</v>
      </c>
      <c r="DQ12" s="45">
        <f t="shared" si="1"/>
        <v>0</v>
      </c>
      <c r="DR12" s="45">
        <f t="shared" si="1"/>
        <v>0</v>
      </c>
      <c r="DS12" s="45">
        <f t="shared" si="1"/>
        <v>0</v>
      </c>
      <c r="DT12" s="45">
        <f t="shared" si="1"/>
        <v>0</v>
      </c>
      <c r="DU12" s="45">
        <f t="shared" si="1"/>
        <v>0</v>
      </c>
      <c r="DV12" s="45">
        <f t="shared" si="1"/>
        <v>0</v>
      </c>
      <c r="DW12" s="45">
        <f t="shared" si="1"/>
        <v>0</v>
      </c>
      <c r="DX12" s="45">
        <f t="shared" si="1"/>
        <v>0</v>
      </c>
      <c r="DY12" s="45">
        <f t="shared" si="1"/>
        <v>0</v>
      </c>
      <c r="DZ12" s="45">
        <f t="shared" si="1"/>
        <v>0</v>
      </c>
      <c r="EA12" s="45">
        <f t="shared" si="1"/>
        <v>0</v>
      </c>
      <c r="EB12" s="45">
        <f t="shared" si="1"/>
        <v>0</v>
      </c>
      <c r="EC12" s="45">
        <f t="shared" si="1"/>
        <v>0</v>
      </c>
      <c r="ED12" s="45">
        <f t="shared" si="1"/>
        <v>0</v>
      </c>
      <c r="EE12" s="45">
        <f aca="true" t="shared" si="2" ref="EE12:GP12">+EE13</f>
        <v>0</v>
      </c>
      <c r="EF12" s="45">
        <f t="shared" si="2"/>
        <v>0</v>
      </c>
      <c r="EG12" s="45">
        <f t="shared" si="2"/>
        <v>0</v>
      </c>
      <c r="EH12" s="45">
        <f t="shared" si="2"/>
        <v>0</v>
      </c>
      <c r="EI12" s="45">
        <f t="shared" si="2"/>
        <v>0</v>
      </c>
      <c r="EJ12" s="45">
        <f t="shared" si="2"/>
        <v>0</v>
      </c>
      <c r="EK12" s="45">
        <f t="shared" si="2"/>
        <v>0</v>
      </c>
      <c r="EL12" s="45">
        <f t="shared" si="2"/>
        <v>0</v>
      </c>
      <c r="EM12" s="45">
        <f t="shared" si="2"/>
        <v>0</v>
      </c>
      <c r="EN12" s="45">
        <f t="shared" si="2"/>
        <v>0</v>
      </c>
      <c r="EO12" s="45">
        <f t="shared" si="2"/>
        <v>0</v>
      </c>
      <c r="EP12" s="45">
        <f t="shared" si="2"/>
        <v>0</v>
      </c>
      <c r="EQ12" s="45">
        <f t="shared" si="2"/>
        <v>0</v>
      </c>
      <c r="ER12" s="45">
        <f t="shared" si="2"/>
        <v>0</v>
      </c>
      <c r="ES12" s="45">
        <f t="shared" si="2"/>
        <v>0</v>
      </c>
      <c r="ET12" s="45">
        <f t="shared" si="2"/>
        <v>0</v>
      </c>
      <c r="EU12" s="45">
        <f t="shared" si="2"/>
        <v>0</v>
      </c>
      <c r="EV12" s="45">
        <f t="shared" si="2"/>
        <v>0</v>
      </c>
      <c r="EW12" s="45">
        <f t="shared" si="2"/>
        <v>0</v>
      </c>
      <c r="EX12" s="45">
        <f t="shared" si="2"/>
        <v>0</v>
      </c>
      <c r="EY12" s="45">
        <f t="shared" si="2"/>
        <v>0</v>
      </c>
      <c r="EZ12" s="45">
        <f t="shared" si="2"/>
        <v>0</v>
      </c>
      <c r="FA12" s="45">
        <f t="shared" si="2"/>
        <v>0</v>
      </c>
      <c r="FB12" s="45">
        <f t="shared" si="2"/>
        <v>0</v>
      </c>
      <c r="FC12" s="45">
        <f t="shared" si="2"/>
        <v>0</v>
      </c>
      <c r="FD12" s="45">
        <f t="shared" si="2"/>
        <v>0</v>
      </c>
      <c r="FE12" s="45">
        <f t="shared" si="2"/>
        <v>0</v>
      </c>
      <c r="FF12" s="45">
        <f t="shared" si="2"/>
        <v>0</v>
      </c>
      <c r="FG12" s="45">
        <f t="shared" si="2"/>
        <v>0</v>
      </c>
      <c r="FH12" s="45">
        <f t="shared" si="2"/>
        <v>0</v>
      </c>
      <c r="FI12" s="45">
        <f t="shared" si="2"/>
        <v>0</v>
      </c>
      <c r="FJ12" s="45">
        <f t="shared" si="2"/>
        <v>0</v>
      </c>
      <c r="FK12" s="45">
        <f t="shared" si="2"/>
        <v>0</v>
      </c>
      <c r="FL12" s="45">
        <f t="shared" si="2"/>
        <v>0</v>
      </c>
      <c r="FM12" s="45">
        <f t="shared" si="2"/>
        <v>0</v>
      </c>
      <c r="FN12" s="45">
        <f t="shared" si="2"/>
        <v>0</v>
      </c>
      <c r="FO12" s="45">
        <f t="shared" si="2"/>
        <v>0</v>
      </c>
      <c r="FP12" s="45">
        <f t="shared" si="2"/>
        <v>0</v>
      </c>
      <c r="FQ12" s="45">
        <f t="shared" si="2"/>
        <v>0</v>
      </c>
      <c r="FR12" s="45">
        <f t="shared" si="2"/>
        <v>0</v>
      </c>
      <c r="FS12" s="45">
        <f t="shared" si="2"/>
        <v>0</v>
      </c>
      <c r="FT12" s="45">
        <f t="shared" si="2"/>
        <v>0</v>
      </c>
      <c r="FU12" s="45">
        <f t="shared" si="2"/>
        <v>0</v>
      </c>
      <c r="FV12" s="45">
        <f t="shared" si="2"/>
        <v>0</v>
      </c>
      <c r="FW12" s="45">
        <f t="shared" si="2"/>
        <v>0</v>
      </c>
      <c r="FX12" s="45">
        <f t="shared" si="2"/>
        <v>0</v>
      </c>
      <c r="FY12" s="45">
        <f t="shared" si="2"/>
        <v>0</v>
      </c>
      <c r="FZ12" s="45">
        <f t="shared" si="2"/>
        <v>0</v>
      </c>
      <c r="GA12" s="45">
        <f t="shared" si="2"/>
        <v>0</v>
      </c>
      <c r="GB12" s="45">
        <f t="shared" si="2"/>
        <v>0</v>
      </c>
      <c r="GC12" s="45">
        <f t="shared" si="2"/>
        <v>0</v>
      </c>
      <c r="GD12" s="45">
        <f t="shared" si="2"/>
        <v>0</v>
      </c>
      <c r="GE12" s="45">
        <f t="shared" si="2"/>
        <v>0</v>
      </c>
      <c r="GF12" s="45">
        <f t="shared" si="2"/>
        <v>0</v>
      </c>
      <c r="GG12" s="45">
        <f t="shared" si="2"/>
        <v>0</v>
      </c>
      <c r="GH12" s="45">
        <f t="shared" si="2"/>
        <v>0</v>
      </c>
      <c r="GI12" s="45">
        <f t="shared" si="2"/>
        <v>0</v>
      </c>
      <c r="GJ12" s="45">
        <f t="shared" si="2"/>
        <v>0</v>
      </c>
      <c r="GK12" s="45">
        <f t="shared" si="2"/>
        <v>0</v>
      </c>
      <c r="GL12" s="45">
        <f t="shared" si="2"/>
        <v>0</v>
      </c>
      <c r="GM12" s="45">
        <f t="shared" si="2"/>
        <v>0</v>
      </c>
      <c r="GN12" s="45">
        <f t="shared" si="2"/>
        <v>0</v>
      </c>
      <c r="GO12" s="45">
        <f t="shared" si="2"/>
        <v>0</v>
      </c>
      <c r="GP12" s="45">
        <f t="shared" si="2"/>
        <v>0</v>
      </c>
      <c r="GQ12" s="45">
        <f aca="true" t="shared" si="3" ref="GQ12:IV12">+GQ13</f>
        <v>0</v>
      </c>
      <c r="GR12" s="45">
        <f t="shared" si="3"/>
        <v>0</v>
      </c>
      <c r="GS12" s="45">
        <f t="shared" si="3"/>
        <v>0</v>
      </c>
      <c r="GT12" s="45">
        <f t="shared" si="3"/>
        <v>0</v>
      </c>
      <c r="GU12" s="45">
        <f t="shared" si="3"/>
        <v>0</v>
      </c>
      <c r="GV12" s="45">
        <f t="shared" si="3"/>
        <v>0</v>
      </c>
      <c r="GW12" s="45">
        <f t="shared" si="3"/>
        <v>0</v>
      </c>
      <c r="GX12" s="45">
        <f t="shared" si="3"/>
        <v>0</v>
      </c>
      <c r="GY12" s="45">
        <f t="shared" si="3"/>
        <v>0</v>
      </c>
      <c r="GZ12" s="45">
        <f t="shared" si="3"/>
        <v>0</v>
      </c>
      <c r="HA12" s="45">
        <f t="shared" si="3"/>
        <v>0</v>
      </c>
      <c r="HB12" s="45">
        <f t="shared" si="3"/>
        <v>0</v>
      </c>
      <c r="HC12" s="45">
        <f t="shared" si="3"/>
        <v>0</v>
      </c>
      <c r="HD12" s="45">
        <f t="shared" si="3"/>
        <v>0</v>
      </c>
      <c r="HE12" s="45">
        <f t="shared" si="3"/>
        <v>0</v>
      </c>
      <c r="HF12" s="45">
        <f t="shared" si="3"/>
        <v>0</v>
      </c>
      <c r="HG12" s="45">
        <f t="shared" si="3"/>
        <v>0</v>
      </c>
      <c r="HH12" s="45">
        <f t="shared" si="3"/>
        <v>0</v>
      </c>
      <c r="HI12" s="45">
        <f t="shared" si="3"/>
        <v>0</v>
      </c>
      <c r="HJ12" s="45">
        <f t="shared" si="3"/>
        <v>0</v>
      </c>
      <c r="HK12" s="45">
        <f t="shared" si="3"/>
        <v>0</v>
      </c>
      <c r="HL12" s="45">
        <f t="shared" si="3"/>
        <v>0</v>
      </c>
      <c r="HM12" s="45">
        <f t="shared" si="3"/>
        <v>0</v>
      </c>
      <c r="HN12" s="45">
        <f t="shared" si="3"/>
        <v>0</v>
      </c>
      <c r="HO12" s="45">
        <f t="shared" si="3"/>
        <v>0</v>
      </c>
      <c r="HP12" s="45">
        <f t="shared" si="3"/>
        <v>0</v>
      </c>
      <c r="HQ12" s="45">
        <f t="shared" si="3"/>
        <v>0</v>
      </c>
      <c r="HR12" s="45">
        <f t="shared" si="3"/>
        <v>0</v>
      </c>
      <c r="HS12" s="45">
        <f t="shared" si="3"/>
        <v>0</v>
      </c>
      <c r="HT12" s="45">
        <f t="shared" si="3"/>
        <v>0</v>
      </c>
      <c r="HU12" s="45">
        <f t="shared" si="3"/>
        <v>0</v>
      </c>
      <c r="HV12" s="45">
        <f t="shared" si="3"/>
        <v>0</v>
      </c>
      <c r="HW12" s="45">
        <f t="shared" si="3"/>
        <v>0</v>
      </c>
      <c r="HX12" s="45">
        <f t="shared" si="3"/>
        <v>0</v>
      </c>
      <c r="HY12" s="45">
        <f t="shared" si="3"/>
        <v>0</v>
      </c>
      <c r="HZ12" s="45">
        <f t="shared" si="3"/>
        <v>0</v>
      </c>
      <c r="IA12" s="45">
        <f t="shared" si="3"/>
        <v>0</v>
      </c>
      <c r="IB12" s="45">
        <f t="shared" si="3"/>
        <v>0</v>
      </c>
      <c r="IC12" s="45">
        <f t="shared" si="3"/>
        <v>0</v>
      </c>
      <c r="ID12" s="45">
        <f t="shared" si="3"/>
        <v>0</v>
      </c>
      <c r="IE12" s="45">
        <f t="shared" si="3"/>
        <v>0</v>
      </c>
      <c r="IF12" s="45">
        <f t="shared" si="3"/>
        <v>0</v>
      </c>
      <c r="IG12" s="45">
        <f t="shared" si="3"/>
        <v>0</v>
      </c>
      <c r="IH12" s="45">
        <f t="shared" si="3"/>
        <v>0</v>
      </c>
      <c r="II12" s="45">
        <f t="shared" si="3"/>
        <v>0</v>
      </c>
      <c r="IJ12" s="45">
        <f t="shared" si="3"/>
        <v>0</v>
      </c>
      <c r="IK12" s="45">
        <f t="shared" si="3"/>
        <v>0</v>
      </c>
      <c r="IL12" s="45">
        <f t="shared" si="3"/>
        <v>0</v>
      </c>
      <c r="IM12" s="45">
        <f t="shared" si="3"/>
        <v>0</v>
      </c>
      <c r="IN12" s="45">
        <f t="shared" si="3"/>
        <v>0</v>
      </c>
      <c r="IO12" s="45">
        <f t="shared" si="3"/>
        <v>0</v>
      </c>
      <c r="IP12" s="45">
        <f t="shared" si="3"/>
        <v>0</v>
      </c>
      <c r="IQ12" s="45">
        <f t="shared" si="3"/>
        <v>0</v>
      </c>
      <c r="IR12" s="45">
        <f t="shared" si="3"/>
        <v>0</v>
      </c>
      <c r="IS12" s="45">
        <f t="shared" si="3"/>
        <v>0</v>
      </c>
      <c r="IT12" s="45">
        <f t="shared" si="3"/>
        <v>0</v>
      </c>
      <c r="IU12" s="45">
        <f t="shared" si="3"/>
        <v>0</v>
      </c>
      <c r="IV12" s="45">
        <f t="shared" si="3"/>
        <v>0</v>
      </c>
    </row>
    <row r="13" spans="1:256" ht="32.25" customHeight="1">
      <c r="A13" s="4"/>
      <c r="B13" s="32" t="s">
        <v>13</v>
      </c>
      <c r="C13" s="33"/>
      <c r="D13" s="34"/>
      <c r="E13" s="35"/>
      <c r="F13" s="38">
        <f>+F14+F23+F34+F51+F56+F58</f>
        <v>187455027</v>
      </c>
      <c r="G13" s="38">
        <f aca="true" t="shared" si="4" ref="G13:BR13">+G14+G23+G34+G51+G56+G58</f>
        <v>187455027</v>
      </c>
      <c r="H13" s="38">
        <f t="shared" si="4"/>
        <v>172591689.67000002</v>
      </c>
      <c r="I13" s="38">
        <f t="shared" si="4"/>
        <v>168989151.09</v>
      </c>
      <c r="J13" s="38">
        <f t="shared" si="4"/>
        <v>14863337.329999998</v>
      </c>
      <c r="K13" s="45">
        <f t="shared" si="4"/>
        <v>0</v>
      </c>
      <c r="L13" s="45">
        <f t="shared" si="4"/>
        <v>0</v>
      </c>
      <c r="M13" s="45">
        <f t="shared" si="4"/>
        <v>0</v>
      </c>
      <c r="N13" s="45">
        <f t="shared" si="4"/>
        <v>0</v>
      </c>
      <c r="O13" s="45">
        <f t="shared" si="4"/>
        <v>0</v>
      </c>
      <c r="P13" s="45">
        <f t="shared" si="4"/>
        <v>0</v>
      </c>
      <c r="Q13" s="45">
        <f t="shared" si="4"/>
        <v>0</v>
      </c>
      <c r="R13" s="45">
        <f t="shared" si="4"/>
        <v>0</v>
      </c>
      <c r="S13" s="45">
        <f t="shared" si="4"/>
        <v>0</v>
      </c>
      <c r="T13" s="45">
        <f t="shared" si="4"/>
        <v>0</v>
      </c>
      <c r="U13" s="45">
        <f t="shared" si="4"/>
        <v>0</v>
      </c>
      <c r="V13" s="45">
        <f t="shared" si="4"/>
        <v>0</v>
      </c>
      <c r="W13" s="45">
        <f t="shared" si="4"/>
        <v>0</v>
      </c>
      <c r="X13" s="45">
        <f t="shared" si="4"/>
        <v>0</v>
      </c>
      <c r="Y13" s="45">
        <f t="shared" si="4"/>
        <v>0</v>
      </c>
      <c r="Z13" s="45">
        <f t="shared" si="4"/>
        <v>0</v>
      </c>
      <c r="AA13" s="45">
        <f t="shared" si="4"/>
        <v>0</v>
      </c>
      <c r="AB13" s="45">
        <f t="shared" si="4"/>
        <v>0</v>
      </c>
      <c r="AC13" s="45">
        <f t="shared" si="4"/>
        <v>0</v>
      </c>
      <c r="AD13" s="45">
        <f t="shared" si="4"/>
        <v>0</v>
      </c>
      <c r="AE13" s="45">
        <f t="shared" si="4"/>
        <v>0</v>
      </c>
      <c r="AF13" s="45">
        <f t="shared" si="4"/>
        <v>0</v>
      </c>
      <c r="AG13" s="45">
        <f t="shared" si="4"/>
        <v>0</v>
      </c>
      <c r="AH13" s="45">
        <f t="shared" si="4"/>
        <v>0</v>
      </c>
      <c r="AI13" s="45">
        <f t="shared" si="4"/>
        <v>0</v>
      </c>
      <c r="AJ13" s="45">
        <f t="shared" si="4"/>
        <v>0</v>
      </c>
      <c r="AK13" s="45">
        <f t="shared" si="4"/>
        <v>0</v>
      </c>
      <c r="AL13" s="45">
        <f t="shared" si="4"/>
        <v>0</v>
      </c>
      <c r="AM13" s="45">
        <f t="shared" si="4"/>
        <v>0</v>
      </c>
      <c r="AN13" s="45">
        <f t="shared" si="4"/>
        <v>0</v>
      </c>
      <c r="AO13" s="45">
        <f t="shared" si="4"/>
        <v>0</v>
      </c>
      <c r="AP13" s="45">
        <f t="shared" si="4"/>
        <v>0</v>
      </c>
      <c r="AQ13" s="45">
        <f t="shared" si="4"/>
        <v>0</v>
      </c>
      <c r="AR13" s="45">
        <f t="shared" si="4"/>
        <v>0</v>
      </c>
      <c r="AS13" s="45">
        <f t="shared" si="4"/>
        <v>0</v>
      </c>
      <c r="AT13" s="45">
        <f t="shared" si="4"/>
        <v>0</v>
      </c>
      <c r="AU13" s="45">
        <f t="shared" si="4"/>
        <v>0</v>
      </c>
      <c r="AV13" s="45">
        <f t="shared" si="4"/>
        <v>0</v>
      </c>
      <c r="AW13" s="45">
        <f t="shared" si="4"/>
        <v>0</v>
      </c>
      <c r="AX13" s="45">
        <f t="shared" si="4"/>
        <v>0</v>
      </c>
      <c r="AY13" s="45">
        <f t="shared" si="4"/>
        <v>0</v>
      </c>
      <c r="AZ13" s="45">
        <f t="shared" si="4"/>
        <v>0</v>
      </c>
      <c r="BA13" s="45">
        <f t="shared" si="4"/>
        <v>0</v>
      </c>
      <c r="BB13" s="45">
        <f t="shared" si="4"/>
        <v>0</v>
      </c>
      <c r="BC13" s="45">
        <f t="shared" si="4"/>
        <v>0</v>
      </c>
      <c r="BD13" s="45">
        <f t="shared" si="4"/>
        <v>0</v>
      </c>
      <c r="BE13" s="45">
        <f t="shared" si="4"/>
        <v>0</v>
      </c>
      <c r="BF13" s="45">
        <f t="shared" si="4"/>
        <v>0</v>
      </c>
      <c r="BG13" s="45">
        <f t="shared" si="4"/>
        <v>0</v>
      </c>
      <c r="BH13" s="45">
        <f t="shared" si="4"/>
        <v>0</v>
      </c>
      <c r="BI13" s="45">
        <f t="shared" si="4"/>
        <v>0</v>
      </c>
      <c r="BJ13" s="45">
        <f t="shared" si="4"/>
        <v>0</v>
      </c>
      <c r="BK13" s="45">
        <f t="shared" si="4"/>
        <v>0</v>
      </c>
      <c r="BL13" s="45">
        <f t="shared" si="4"/>
        <v>0</v>
      </c>
      <c r="BM13" s="45">
        <f t="shared" si="4"/>
        <v>0</v>
      </c>
      <c r="BN13" s="45">
        <f t="shared" si="4"/>
        <v>0</v>
      </c>
      <c r="BO13" s="45">
        <f t="shared" si="4"/>
        <v>0</v>
      </c>
      <c r="BP13" s="45">
        <f t="shared" si="4"/>
        <v>0</v>
      </c>
      <c r="BQ13" s="45">
        <f t="shared" si="4"/>
        <v>0</v>
      </c>
      <c r="BR13" s="45">
        <f t="shared" si="4"/>
        <v>0</v>
      </c>
      <c r="BS13" s="45">
        <f aca="true" t="shared" si="5" ref="BS13:ED13">+BS14+BS23+BS34+BS51+BS56+BS58</f>
        <v>0</v>
      </c>
      <c r="BT13" s="45">
        <f t="shared" si="5"/>
        <v>0</v>
      </c>
      <c r="BU13" s="45">
        <f t="shared" si="5"/>
        <v>0</v>
      </c>
      <c r="BV13" s="45">
        <f t="shared" si="5"/>
        <v>0</v>
      </c>
      <c r="BW13" s="45">
        <f t="shared" si="5"/>
        <v>0</v>
      </c>
      <c r="BX13" s="45">
        <f t="shared" si="5"/>
        <v>0</v>
      </c>
      <c r="BY13" s="45">
        <f t="shared" si="5"/>
        <v>0</v>
      </c>
      <c r="BZ13" s="45">
        <f t="shared" si="5"/>
        <v>0</v>
      </c>
      <c r="CA13" s="45">
        <f t="shared" si="5"/>
        <v>0</v>
      </c>
      <c r="CB13" s="45">
        <f t="shared" si="5"/>
        <v>0</v>
      </c>
      <c r="CC13" s="45">
        <f t="shared" si="5"/>
        <v>0</v>
      </c>
      <c r="CD13" s="45">
        <f t="shared" si="5"/>
        <v>0</v>
      </c>
      <c r="CE13" s="45">
        <f t="shared" si="5"/>
        <v>0</v>
      </c>
      <c r="CF13" s="45">
        <f t="shared" si="5"/>
        <v>0</v>
      </c>
      <c r="CG13" s="45">
        <f t="shared" si="5"/>
        <v>0</v>
      </c>
      <c r="CH13" s="45">
        <f t="shared" si="5"/>
        <v>0</v>
      </c>
      <c r="CI13" s="45">
        <f t="shared" si="5"/>
        <v>0</v>
      </c>
      <c r="CJ13" s="45">
        <f t="shared" si="5"/>
        <v>0</v>
      </c>
      <c r="CK13" s="45">
        <f t="shared" si="5"/>
        <v>0</v>
      </c>
      <c r="CL13" s="45">
        <f t="shared" si="5"/>
        <v>0</v>
      </c>
      <c r="CM13" s="45">
        <f t="shared" si="5"/>
        <v>0</v>
      </c>
      <c r="CN13" s="45">
        <f t="shared" si="5"/>
        <v>0</v>
      </c>
      <c r="CO13" s="45">
        <f t="shared" si="5"/>
        <v>0</v>
      </c>
      <c r="CP13" s="45">
        <f t="shared" si="5"/>
        <v>0</v>
      </c>
      <c r="CQ13" s="45">
        <f t="shared" si="5"/>
        <v>0</v>
      </c>
      <c r="CR13" s="45">
        <f t="shared" si="5"/>
        <v>0</v>
      </c>
      <c r="CS13" s="45">
        <f t="shared" si="5"/>
        <v>0</v>
      </c>
      <c r="CT13" s="45">
        <f t="shared" si="5"/>
        <v>0</v>
      </c>
      <c r="CU13" s="45">
        <f t="shared" si="5"/>
        <v>0</v>
      </c>
      <c r="CV13" s="45">
        <f t="shared" si="5"/>
        <v>0</v>
      </c>
      <c r="CW13" s="45">
        <f t="shared" si="5"/>
        <v>0</v>
      </c>
      <c r="CX13" s="45">
        <f t="shared" si="5"/>
        <v>0</v>
      </c>
      <c r="CY13" s="45">
        <f t="shared" si="5"/>
        <v>0</v>
      </c>
      <c r="CZ13" s="45">
        <f t="shared" si="5"/>
        <v>0</v>
      </c>
      <c r="DA13" s="45">
        <f t="shared" si="5"/>
        <v>0</v>
      </c>
      <c r="DB13" s="45">
        <f t="shared" si="5"/>
        <v>0</v>
      </c>
      <c r="DC13" s="45">
        <f t="shared" si="5"/>
        <v>0</v>
      </c>
      <c r="DD13" s="45">
        <f t="shared" si="5"/>
        <v>0</v>
      </c>
      <c r="DE13" s="45">
        <f t="shared" si="5"/>
        <v>0</v>
      </c>
      <c r="DF13" s="45">
        <f t="shared" si="5"/>
        <v>0</v>
      </c>
      <c r="DG13" s="45">
        <f t="shared" si="5"/>
        <v>0</v>
      </c>
      <c r="DH13" s="45">
        <f t="shared" si="5"/>
        <v>0</v>
      </c>
      <c r="DI13" s="45">
        <f t="shared" si="5"/>
        <v>0</v>
      </c>
      <c r="DJ13" s="45">
        <f t="shared" si="5"/>
        <v>0</v>
      </c>
      <c r="DK13" s="45">
        <f t="shared" si="5"/>
        <v>0</v>
      </c>
      <c r="DL13" s="45">
        <f t="shared" si="5"/>
        <v>0</v>
      </c>
      <c r="DM13" s="45">
        <f t="shared" si="5"/>
        <v>0</v>
      </c>
      <c r="DN13" s="45">
        <f t="shared" si="5"/>
        <v>0</v>
      </c>
      <c r="DO13" s="45">
        <f t="shared" si="5"/>
        <v>0</v>
      </c>
      <c r="DP13" s="45">
        <f t="shared" si="5"/>
        <v>0</v>
      </c>
      <c r="DQ13" s="45">
        <f t="shared" si="5"/>
        <v>0</v>
      </c>
      <c r="DR13" s="45">
        <f t="shared" si="5"/>
        <v>0</v>
      </c>
      <c r="DS13" s="45">
        <f t="shared" si="5"/>
        <v>0</v>
      </c>
      <c r="DT13" s="45">
        <f t="shared" si="5"/>
        <v>0</v>
      </c>
      <c r="DU13" s="45">
        <f t="shared" si="5"/>
        <v>0</v>
      </c>
      <c r="DV13" s="45">
        <f t="shared" si="5"/>
        <v>0</v>
      </c>
      <c r="DW13" s="45">
        <f t="shared" si="5"/>
        <v>0</v>
      </c>
      <c r="DX13" s="45">
        <f t="shared" si="5"/>
        <v>0</v>
      </c>
      <c r="DY13" s="45">
        <f t="shared" si="5"/>
        <v>0</v>
      </c>
      <c r="DZ13" s="45">
        <f t="shared" si="5"/>
        <v>0</v>
      </c>
      <c r="EA13" s="45">
        <f t="shared" si="5"/>
        <v>0</v>
      </c>
      <c r="EB13" s="45">
        <f t="shared" si="5"/>
        <v>0</v>
      </c>
      <c r="EC13" s="45">
        <f t="shared" si="5"/>
        <v>0</v>
      </c>
      <c r="ED13" s="45">
        <f t="shared" si="5"/>
        <v>0</v>
      </c>
      <c r="EE13" s="45">
        <f aca="true" t="shared" si="6" ref="EE13:GP13">+EE14+EE23+EE34+EE51+EE56+EE58</f>
        <v>0</v>
      </c>
      <c r="EF13" s="45">
        <f t="shared" si="6"/>
        <v>0</v>
      </c>
      <c r="EG13" s="45">
        <f t="shared" si="6"/>
        <v>0</v>
      </c>
      <c r="EH13" s="45">
        <f t="shared" si="6"/>
        <v>0</v>
      </c>
      <c r="EI13" s="45">
        <f t="shared" si="6"/>
        <v>0</v>
      </c>
      <c r="EJ13" s="45">
        <f t="shared" si="6"/>
        <v>0</v>
      </c>
      <c r="EK13" s="45">
        <f t="shared" si="6"/>
        <v>0</v>
      </c>
      <c r="EL13" s="45">
        <f t="shared" si="6"/>
        <v>0</v>
      </c>
      <c r="EM13" s="45">
        <f t="shared" si="6"/>
        <v>0</v>
      </c>
      <c r="EN13" s="45">
        <f t="shared" si="6"/>
        <v>0</v>
      </c>
      <c r="EO13" s="45">
        <f t="shared" si="6"/>
        <v>0</v>
      </c>
      <c r="EP13" s="45">
        <f t="shared" si="6"/>
        <v>0</v>
      </c>
      <c r="EQ13" s="45">
        <f t="shared" si="6"/>
        <v>0</v>
      </c>
      <c r="ER13" s="45">
        <f t="shared" si="6"/>
        <v>0</v>
      </c>
      <c r="ES13" s="45">
        <f t="shared" si="6"/>
        <v>0</v>
      </c>
      <c r="ET13" s="45">
        <f t="shared" si="6"/>
        <v>0</v>
      </c>
      <c r="EU13" s="45">
        <f t="shared" si="6"/>
        <v>0</v>
      </c>
      <c r="EV13" s="45">
        <f t="shared" si="6"/>
        <v>0</v>
      </c>
      <c r="EW13" s="45">
        <f t="shared" si="6"/>
        <v>0</v>
      </c>
      <c r="EX13" s="45">
        <f t="shared" si="6"/>
        <v>0</v>
      </c>
      <c r="EY13" s="45">
        <f t="shared" si="6"/>
        <v>0</v>
      </c>
      <c r="EZ13" s="45">
        <f t="shared" si="6"/>
        <v>0</v>
      </c>
      <c r="FA13" s="45">
        <f t="shared" si="6"/>
        <v>0</v>
      </c>
      <c r="FB13" s="45">
        <f t="shared" si="6"/>
        <v>0</v>
      </c>
      <c r="FC13" s="45">
        <f t="shared" si="6"/>
        <v>0</v>
      </c>
      <c r="FD13" s="45">
        <f t="shared" si="6"/>
        <v>0</v>
      </c>
      <c r="FE13" s="45">
        <f t="shared" si="6"/>
        <v>0</v>
      </c>
      <c r="FF13" s="45">
        <f t="shared" si="6"/>
        <v>0</v>
      </c>
      <c r="FG13" s="45">
        <f t="shared" si="6"/>
        <v>0</v>
      </c>
      <c r="FH13" s="45">
        <f t="shared" si="6"/>
        <v>0</v>
      </c>
      <c r="FI13" s="45">
        <f t="shared" si="6"/>
        <v>0</v>
      </c>
      <c r="FJ13" s="45">
        <f t="shared" si="6"/>
        <v>0</v>
      </c>
      <c r="FK13" s="45">
        <f t="shared" si="6"/>
        <v>0</v>
      </c>
      <c r="FL13" s="45">
        <f t="shared" si="6"/>
        <v>0</v>
      </c>
      <c r="FM13" s="45">
        <f t="shared" si="6"/>
        <v>0</v>
      </c>
      <c r="FN13" s="45">
        <f t="shared" si="6"/>
        <v>0</v>
      </c>
      <c r="FO13" s="45">
        <f t="shared" si="6"/>
        <v>0</v>
      </c>
      <c r="FP13" s="45">
        <f t="shared" si="6"/>
        <v>0</v>
      </c>
      <c r="FQ13" s="45">
        <f t="shared" si="6"/>
        <v>0</v>
      </c>
      <c r="FR13" s="45">
        <f t="shared" si="6"/>
        <v>0</v>
      </c>
      <c r="FS13" s="45">
        <f t="shared" si="6"/>
        <v>0</v>
      </c>
      <c r="FT13" s="45">
        <f t="shared" si="6"/>
        <v>0</v>
      </c>
      <c r="FU13" s="45">
        <f t="shared" si="6"/>
        <v>0</v>
      </c>
      <c r="FV13" s="45">
        <f t="shared" si="6"/>
        <v>0</v>
      </c>
      <c r="FW13" s="45">
        <f t="shared" si="6"/>
        <v>0</v>
      </c>
      <c r="FX13" s="45">
        <f t="shared" si="6"/>
        <v>0</v>
      </c>
      <c r="FY13" s="45">
        <f t="shared" si="6"/>
        <v>0</v>
      </c>
      <c r="FZ13" s="45">
        <f t="shared" si="6"/>
        <v>0</v>
      </c>
      <c r="GA13" s="45">
        <f t="shared" si="6"/>
        <v>0</v>
      </c>
      <c r="GB13" s="45">
        <f t="shared" si="6"/>
        <v>0</v>
      </c>
      <c r="GC13" s="45">
        <f t="shared" si="6"/>
        <v>0</v>
      </c>
      <c r="GD13" s="45">
        <f t="shared" si="6"/>
        <v>0</v>
      </c>
      <c r="GE13" s="45">
        <f t="shared" si="6"/>
        <v>0</v>
      </c>
      <c r="GF13" s="45">
        <f t="shared" si="6"/>
        <v>0</v>
      </c>
      <c r="GG13" s="45">
        <f t="shared" si="6"/>
        <v>0</v>
      </c>
      <c r="GH13" s="45">
        <f t="shared" si="6"/>
        <v>0</v>
      </c>
      <c r="GI13" s="45">
        <f t="shared" si="6"/>
        <v>0</v>
      </c>
      <c r="GJ13" s="45">
        <f t="shared" si="6"/>
        <v>0</v>
      </c>
      <c r="GK13" s="45">
        <f t="shared" si="6"/>
        <v>0</v>
      </c>
      <c r="GL13" s="45">
        <f t="shared" si="6"/>
        <v>0</v>
      </c>
      <c r="GM13" s="45">
        <f t="shared" si="6"/>
        <v>0</v>
      </c>
      <c r="GN13" s="45">
        <f t="shared" si="6"/>
        <v>0</v>
      </c>
      <c r="GO13" s="45">
        <f t="shared" si="6"/>
        <v>0</v>
      </c>
      <c r="GP13" s="45">
        <f t="shared" si="6"/>
        <v>0</v>
      </c>
      <c r="GQ13" s="45">
        <f aca="true" t="shared" si="7" ref="GQ13:IV13">+GQ14+GQ23+GQ34+GQ51+GQ56+GQ58</f>
        <v>0</v>
      </c>
      <c r="GR13" s="45">
        <f t="shared" si="7"/>
        <v>0</v>
      </c>
      <c r="GS13" s="45">
        <f t="shared" si="7"/>
        <v>0</v>
      </c>
      <c r="GT13" s="45">
        <f t="shared" si="7"/>
        <v>0</v>
      </c>
      <c r="GU13" s="45">
        <f t="shared" si="7"/>
        <v>0</v>
      </c>
      <c r="GV13" s="45">
        <f t="shared" si="7"/>
        <v>0</v>
      </c>
      <c r="GW13" s="45">
        <f t="shared" si="7"/>
        <v>0</v>
      </c>
      <c r="GX13" s="45">
        <f t="shared" si="7"/>
        <v>0</v>
      </c>
      <c r="GY13" s="45">
        <f t="shared" si="7"/>
        <v>0</v>
      </c>
      <c r="GZ13" s="45">
        <f t="shared" si="7"/>
        <v>0</v>
      </c>
      <c r="HA13" s="45">
        <f t="shared" si="7"/>
        <v>0</v>
      </c>
      <c r="HB13" s="45">
        <f t="shared" si="7"/>
        <v>0</v>
      </c>
      <c r="HC13" s="45">
        <f t="shared" si="7"/>
        <v>0</v>
      </c>
      <c r="HD13" s="45">
        <f t="shared" si="7"/>
        <v>0</v>
      </c>
      <c r="HE13" s="45">
        <f t="shared" si="7"/>
        <v>0</v>
      </c>
      <c r="HF13" s="45">
        <f t="shared" si="7"/>
        <v>0</v>
      </c>
      <c r="HG13" s="45">
        <f t="shared" si="7"/>
        <v>0</v>
      </c>
      <c r="HH13" s="45">
        <f t="shared" si="7"/>
        <v>0</v>
      </c>
      <c r="HI13" s="45">
        <f t="shared" si="7"/>
        <v>0</v>
      </c>
      <c r="HJ13" s="45">
        <f t="shared" si="7"/>
        <v>0</v>
      </c>
      <c r="HK13" s="45">
        <f t="shared" si="7"/>
        <v>0</v>
      </c>
      <c r="HL13" s="45">
        <f t="shared" si="7"/>
        <v>0</v>
      </c>
      <c r="HM13" s="45">
        <f t="shared" si="7"/>
        <v>0</v>
      </c>
      <c r="HN13" s="45">
        <f t="shared" si="7"/>
        <v>0</v>
      </c>
      <c r="HO13" s="45">
        <f t="shared" si="7"/>
        <v>0</v>
      </c>
      <c r="HP13" s="45">
        <f t="shared" si="7"/>
        <v>0</v>
      </c>
      <c r="HQ13" s="45">
        <f t="shared" si="7"/>
        <v>0</v>
      </c>
      <c r="HR13" s="45">
        <f t="shared" si="7"/>
        <v>0</v>
      </c>
      <c r="HS13" s="45">
        <f t="shared" si="7"/>
        <v>0</v>
      </c>
      <c r="HT13" s="45">
        <f t="shared" si="7"/>
        <v>0</v>
      </c>
      <c r="HU13" s="45">
        <f t="shared" si="7"/>
        <v>0</v>
      </c>
      <c r="HV13" s="45">
        <f t="shared" si="7"/>
        <v>0</v>
      </c>
      <c r="HW13" s="45">
        <f t="shared" si="7"/>
        <v>0</v>
      </c>
      <c r="HX13" s="45">
        <f t="shared" si="7"/>
        <v>0</v>
      </c>
      <c r="HY13" s="45">
        <f t="shared" si="7"/>
        <v>0</v>
      </c>
      <c r="HZ13" s="45">
        <f t="shared" si="7"/>
        <v>0</v>
      </c>
      <c r="IA13" s="45">
        <f t="shared" si="7"/>
        <v>0</v>
      </c>
      <c r="IB13" s="45">
        <f t="shared" si="7"/>
        <v>0</v>
      </c>
      <c r="IC13" s="45">
        <f t="shared" si="7"/>
        <v>0</v>
      </c>
      <c r="ID13" s="45">
        <f t="shared" si="7"/>
        <v>0</v>
      </c>
      <c r="IE13" s="45">
        <f t="shared" si="7"/>
        <v>0</v>
      </c>
      <c r="IF13" s="45">
        <f t="shared" si="7"/>
        <v>0</v>
      </c>
      <c r="IG13" s="45">
        <f t="shared" si="7"/>
        <v>0</v>
      </c>
      <c r="IH13" s="45">
        <f t="shared" si="7"/>
        <v>0</v>
      </c>
      <c r="II13" s="45">
        <f t="shared" si="7"/>
        <v>0</v>
      </c>
      <c r="IJ13" s="45">
        <f t="shared" si="7"/>
        <v>0</v>
      </c>
      <c r="IK13" s="45">
        <f t="shared" si="7"/>
        <v>0</v>
      </c>
      <c r="IL13" s="45">
        <f t="shared" si="7"/>
        <v>0</v>
      </c>
      <c r="IM13" s="45">
        <f t="shared" si="7"/>
        <v>0</v>
      </c>
      <c r="IN13" s="45">
        <f t="shared" si="7"/>
        <v>0</v>
      </c>
      <c r="IO13" s="45">
        <f t="shared" si="7"/>
        <v>0</v>
      </c>
      <c r="IP13" s="45">
        <f t="shared" si="7"/>
        <v>0</v>
      </c>
      <c r="IQ13" s="45">
        <f t="shared" si="7"/>
        <v>0</v>
      </c>
      <c r="IR13" s="45">
        <f t="shared" si="7"/>
        <v>0</v>
      </c>
      <c r="IS13" s="45">
        <f t="shared" si="7"/>
        <v>0</v>
      </c>
      <c r="IT13" s="45">
        <f t="shared" si="7"/>
        <v>0</v>
      </c>
      <c r="IU13" s="45">
        <f t="shared" si="7"/>
        <v>0</v>
      </c>
      <c r="IV13" s="45">
        <f t="shared" si="7"/>
        <v>0</v>
      </c>
    </row>
    <row r="14" spans="1:11" ht="32.25" customHeight="1">
      <c r="A14" s="4"/>
      <c r="B14" s="32"/>
      <c r="C14" s="33" t="s">
        <v>33</v>
      </c>
      <c r="D14" s="34"/>
      <c r="E14" s="35"/>
      <c r="F14" s="38">
        <f>SUM(F15:F20)</f>
        <v>30599350</v>
      </c>
      <c r="G14" s="38">
        <f>SUM(G15:G20)</f>
        <v>30599350</v>
      </c>
      <c r="H14" s="38">
        <f>SUM(H15:H20)</f>
        <v>29700366.28</v>
      </c>
      <c r="I14" s="38">
        <f>SUM(I15:I20)</f>
        <v>29022815.349999998</v>
      </c>
      <c r="J14" s="38">
        <f>SUM(J15:J20)</f>
        <v>898983.7199999993</v>
      </c>
      <c r="K14" s="10"/>
    </row>
    <row r="15" spans="1:11" ht="32.25" customHeight="1">
      <c r="A15" s="4"/>
      <c r="B15" s="32"/>
      <c r="C15" s="33"/>
      <c r="D15" s="44">
        <v>1100</v>
      </c>
      <c r="E15" s="34" t="s">
        <v>16</v>
      </c>
      <c r="F15" s="38">
        <v>10308010</v>
      </c>
      <c r="G15" s="38">
        <v>10308010</v>
      </c>
      <c r="H15" s="38">
        <v>10350245.69</v>
      </c>
      <c r="I15" s="38">
        <v>10350245.69</v>
      </c>
      <c r="J15" s="38">
        <f aca="true" t="shared" si="8" ref="J15:J20">+F15-H15</f>
        <v>-42235.68999999948</v>
      </c>
      <c r="K15" s="10"/>
    </row>
    <row r="16" spans="1:11" ht="32.25" customHeight="1">
      <c r="A16" s="4"/>
      <c r="B16" s="32"/>
      <c r="C16" s="33"/>
      <c r="D16" s="44">
        <v>1200</v>
      </c>
      <c r="E16" s="34" t="s">
        <v>17</v>
      </c>
      <c r="F16" s="38">
        <v>1229044</v>
      </c>
      <c r="G16" s="38">
        <v>1229044</v>
      </c>
      <c r="H16" s="38">
        <v>1126723.12</v>
      </c>
      <c r="I16" s="38">
        <v>1126723.12</v>
      </c>
      <c r="J16" s="38">
        <f t="shared" si="8"/>
        <v>102320.87999999989</v>
      </c>
      <c r="K16" s="10"/>
    </row>
    <row r="17" spans="1:11" ht="32.25" customHeight="1">
      <c r="A17" s="4"/>
      <c r="B17" s="32"/>
      <c r="C17" s="33"/>
      <c r="D17" s="44">
        <v>1300</v>
      </c>
      <c r="E17" s="34" t="s">
        <v>18</v>
      </c>
      <c r="F17" s="38">
        <v>3703510</v>
      </c>
      <c r="G17" s="38">
        <v>3703510</v>
      </c>
      <c r="H17" s="38">
        <v>3534786.77</v>
      </c>
      <c r="I17" s="38">
        <v>2879059.04</v>
      </c>
      <c r="J17" s="38">
        <f t="shared" si="8"/>
        <v>168723.22999999998</v>
      </c>
      <c r="K17" s="10"/>
    </row>
    <row r="18" spans="1:11" ht="32.25" customHeight="1">
      <c r="A18" s="4"/>
      <c r="B18" s="32"/>
      <c r="C18" s="33"/>
      <c r="D18" s="44">
        <v>1400</v>
      </c>
      <c r="E18" s="34" t="s">
        <v>19</v>
      </c>
      <c r="F18" s="38">
        <v>4350127</v>
      </c>
      <c r="G18" s="38">
        <v>4350127</v>
      </c>
      <c r="H18" s="38">
        <v>4213905.99</v>
      </c>
      <c r="I18" s="38">
        <v>4192082.79</v>
      </c>
      <c r="J18" s="38">
        <f t="shared" si="8"/>
        <v>136221.00999999978</v>
      </c>
      <c r="K18" s="10"/>
    </row>
    <row r="19" spans="1:11" ht="32.25" customHeight="1">
      <c r="A19" s="4"/>
      <c r="B19" s="32"/>
      <c r="C19" s="33"/>
      <c r="D19" s="44">
        <v>1500</v>
      </c>
      <c r="E19" s="34" t="s">
        <v>20</v>
      </c>
      <c r="F19" s="38">
        <v>10390287</v>
      </c>
      <c r="G19" s="38">
        <v>10390287</v>
      </c>
      <c r="H19" s="38">
        <v>10474704.71</v>
      </c>
      <c r="I19" s="38">
        <v>10474704.71</v>
      </c>
      <c r="J19" s="38">
        <f t="shared" si="8"/>
        <v>-84417.7100000009</v>
      </c>
      <c r="K19" s="10"/>
    </row>
    <row r="20" spans="1:11" ht="32.25" customHeight="1">
      <c r="A20" s="4"/>
      <c r="B20" s="32"/>
      <c r="C20" s="33"/>
      <c r="D20" s="44">
        <v>1600</v>
      </c>
      <c r="E20" s="34" t="s">
        <v>21</v>
      </c>
      <c r="F20" s="38">
        <v>618372</v>
      </c>
      <c r="G20" s="38">
        <v>618372</v>
      </c>
      <c r="H20" s="38"/>
      <c r="I20" s="38"/>
      <c r="J20" s="38">
        <f t="shared" si="8"/>
        <v>618372</v>
      </c>
      <c r="K20" s="10"/>
    </row>
    <row r="21" spans="1:11" ht="32.25" customHeight="1">
      <c r="A21" s="4"/>
      <c r="B21" s="32"/>
      <c r="C21" s="33"/>
      <c r="D21" s="34"/>
      <c r="F21" s="38"/>
      <c r="G21" s="38"/>
      <c r="H21" s="38"/>
      <c r="I21" s="38"/>
      <c r="J21" s="38"/>
      <c r="K21" s="10"/>
    </row>
    <row r="22" spans="1:11" ht="32.25" customHeight="1">
      <c r="A22" s="4"/>
      <c r="B22" s="32" t="s">
        <v>22</v>
      </c>
      <c r="C22" s="33"/>
      <c r="D22" s="34"/>
      <c r="F22" s="38">
        <f>+F23+F34</f>
        <v>31955677</v>
      </c>
      <c r="G22" s="38">
        <f>+G23+G34</f>
        <v>31955677</v>
      </c>
      <c r="H22" s="38">
        <f>+H23+H34</f>
        <v>26090044.39</v>
      </c>
      <c r="I22" s="38">
        <f>+I23+I34</f>
        <v>26053043.04</v>
      </c>
      <c r="J22" s="38">
        <f>+J23+J34</f>
        <v>5865632.61</v>
      </c>
      <c r="K22" s="10"/>
    </row>
    <row r="23" spans="1:11" ht="32.25" customHeight="1">
      <c r="A23" s="4"/>
      <c r="B23" s="32"/>
      <c r="C23" s="33" t="s">
        <v>23</v>
      </c>
      <c r="D23" s="34"/>
      <c r="F23" s="38">
        <f>SUM(F24)+SUM(F26:F30)+F32</f>
        <v>3667311</v>
      </c>
      <c r="G23" s="38">
        <f>SUM(G24)+SUM(G26:G30)+G32</f>
        <v>3667311</v>
      </c>
      <c r="H23" s="38">
        <f>SUM(H24)+SUM(H26:H30)+H32</f>
        <v>3041322.3</v>
      </c>
      <c r="I23" s="38">
        <f>SUM(I24)+SUM(I26:I30)+I32</f>
        <v>3017390.53</v>
      </c>
      <c r="J23" s="38">
        <f>SUM(J24)+SUM(J26:J30)+J32</f>
        <v>625988.7</v>
      </c>
      <c r="K23" s="10"/>
    </row>
    <row r="24" spans="1:11" ht="32.25" customHeight="1">
      <c r="A24" s="4"/>
      <c r="B24" s="32"/>
      <c r="C24" s="33"/>
      <c r="D24" s="34">
        <v>2100</v>
      </c>
      <c r="E24" s="34" t="s">
        <v>24</v>
      </c>
      <c r="F24" s="38">
        <v>1025000</v>
      </c>
      <c r="G24" s="38">
        <v>1025000</v>
      </c>
      <c r="H24" s="38">
        <v>468274.13</v>
      </c>
      <c r="I24" s="38">
        <v>468274.13</v>
      </c>
      <c r="J24" s="38">
        <f>+F24-H24</f>
        <v>556725.87</v>
      </c>
      <c r="K24" s="10"/>
    </row>
    <row r="25" spans="1:11" ht="32.25" customHeight="1">
      <c r="A25" s="4"/>
      <c r="B25" s="32"/>
      <c r="C25" s="33"/>
      <c r="E25" s="34" t="s">
        <v>25</v>
      </c>
      <c r="F25" s="38"/>
      <c r="G25" s="38"/>
      <c r="H25" s="38">
        <v>0</v>
      </c>
      <c r="I25" s="38"/>
      <c r="J25" s="38"/>
      <c r="K25" s="10"/>
    </row>
    <row r="26" spans="1:11" ht="32.25" customHeight="1">
      <c r="A26" s="4"/>
      <c r="B26" s="32"/>
      <c r="C26" s="33"/>
      <c r="D26" s="34">
        <v>2200</v>
      </c>
      <c r="E26" s="34" t="s">
        <v>26</v>
      </c>
      <c r="F26" s="38">
        <v>520000</v>
      </c>
      <c r="G26" s="38">
        <v>520000</v>
      </c>
      <c r="H26" s="38">
        <v>437455.27</v>
      </c>
      <c r="I26" s="38">
        <v>433875.27</v>
      </c>
      <c r="J26" s="38">
        <f>+F26-H26</f>
        <v>82544.72999999998</v>
      </c>
      <c r="K26" s="10"/>
    </row>
    <row r="27" spans="1:11" ht="32.25" customHeight="1">
      <c r="A27" s="4"/>
      <c r="B27" s="32"/>
      <c r="C27" s="33"/>
      <c r="D27" s="34">
        <v>2400</v>
      </c>
      <c r="E27" s="34" t="s">
        <v>27</v>
      </c>
      <c r="F27" s="38">
        <v>820311</v>
      </c>
      <c r="G27" s="38">
        <v>820311</v>
      </c>
      <c r="H27" s="38">
        <v>783299.56</v>
      </c>
      <c r="I27" s="38">
        <v>783299.56</v>
      </c>
      <c r="J27" s="38">
        <f>+F27-H27</f>
        <v>37011.439999999944</v>
      </c>
      <c r="K27" s="10"/>
    </row>
    <row r="28" spans="1:11" ht="32.25" customHeight="1">
      <c r="A28" s="4"/>
      <c r="B28" s="32"/>
      <c r="C28" s="33"/>
      <c r="D28" s="34">
        <v>2500</v>
      </c>
      <c r="E28" s="34" t="s">
        <v>28</v>
      </c>
      <c r="F28" s="38">
        <v>0</v>
      </c>
      <c r="G28" s="38"/>
      <c r="H28" s="38"/>
      <c r="I28" s="38"/>
      <c r="J28" s="38"/>
      <c r="K28" s="10"/>
    </row>
    <row r="29" spans="1:11" ht="32.25" customHeight="1">
      <c r="A29" s="4"/>
      <c r="B29" s="32"/>
      <c r="C29" s="33"/>
      <c r="D29" s="34">
        <v>2600</v>
      </c>
      <c r="E29" s="34" t="s">
        <v>29</v>
      </c>
      <c r="F29" s="38">
        <v>165000</v>
      </c>
      <c r="G29" s="38">
        <v>165000</v>
      </c>
      <c r="H29" s="38">
        <v>732678.05</v>
      </c>
      <c r="I29" s="38">
        <v>712326.28</v>
      </c>
      <c r="J29" s="38">
        <f>+F29-H29</f>
        <v>-567678.05</v>
      </c>
      <c r="K29" s="10"/>
    </row>
    <row r="30" spans="1:11" ht="32.25" customHeight="1">
      <c r="A30" s="4"/>
      <c r="B30" s="32"/>
      <c r="C30" s="33"/>
      <c r="D30" s="34">
        <v>2700</v>
      </c>
      <c r="E30" s="34" t="s">
        <v>30</v>
      </c>
      <c r="F30" s="38">
        <v>850000</v>
      </c>
      <c r="G30" s="38">
        <v>850000</v>
      </c>
      <c r="H30" s="38">
        <v>408381.6</v>
      </c>
      <c r="I30" s="38">
        <v>408381.6</v>
      </c>
      <c r="J30" s="38">
        <f>+F30-H30</f>
        <v>441618.4</v>
      </c>
      <c r="K30" s="10"/>
    </row>
    <row r="31" spans="1:11" ht="32.25" customHeight="1">
      <c r="A31" s="4"/>
      <c r="B31" s="32"/>
      <c r="C31" s="33"/>
      <c r="D31" s="34"/>
      <c r="E31" s="34" t="s">
        <v>31</v>
      </c>
      <c r="F31" s="38"/>
      <c r="G31" s="38"/>
      <c r="H31" s="38"/>
      <c r="I31" s="38"/>
      <c r="J31" s="38"/>
      <c r="K31" s="10"/>
    </row>
    <row r="32" spans="1:11" ht="32.25" customHeight="1">
      <c r="A32" s="4"/>
      <c r="B32" s="32"/>
      <c r="C32" s="33"/>
      <c r="D32" s="34">
        <v>2900</v>
      </c>
      <c r="E32" s="34" t="s">
        <v>32</v>
      </c>
      <c r="F32" s="38">
        <v>287000</v>
      </c>
      <c r="G32" s="38">
        <v>287000</v>
      </c>
      <c r="H32" s="38">
        <v>211233.69</v>
      </c>
      <c r="I32" s="38">
        <v>211233.69</v>
      </c>
      <c r="J32" s="38">
        <f>+F32-H32</f>
        <v>75766.31</v>
      </c>
      <c r="K32" s="10"/>
    </row>
    <row r="33" spans="1:11" ht="32.25" customHeight="1">
      <c r="A33" s="4"/>
      <c r="B33" s="32"/>
      <c r="C33" s="33"/>
      <c r="D33" s="34"/>
      <c r="E33" s="34"/>
      <c r="F33" s="38"/>
      <c r="G33" s="38"/>
      <c r="H33" s="38"/>
      <c r="I33" s="38"/>
      <c r="J33" s="38"/>
      <c r="K33" s="10"/>
    </row>
    <row r="34" spans="1:11" ht="32.25" customHeight="1">
      <c r="A34" s="4"/>
      <c r="B34" s="32"/>
      <c r="C34" s="33" t="s">
        <v>44</v>
      </c>
      <c r="D34" s="34"/>
      <c r="E34" s="34"/>
      <c r="F34" s="38">
        <f>SUM(F35:F37)+SUM(F39:F40)+SUM(F42:F45)</f>
        <v>28288366</v>
      </c>
      <c r="G34" s="38">
        <f>SUM(G35:G37)+SUM(G39:G40)+SUM(G42:G45)</f>
        <v>28288366</v>
      </c>
      <c r="H34" s="38">
        <f>SUM(H35:H37)+SUM(H39:H40)+SUM(H42:H45)</f>
        <v>23048722.09</v>
      </c>
      <c r="I34" s="38">
        <f>SUM(I35:I37)+SUM(I39:I40)+SUM(I42:I45)</f>
        <v>23035652.509999998</v>
      </c>
      <c r="J34" s="38">
        <f>SUM(J35:J37)+SUM(J39:J40)+SUM(J42:J45)</f>
        <v>5239643.91</v>
      </c>
      <c r="K34" s="10"/>
    </row>
    <row r="35" spans="1:11" ht="32.25" customHeight="1">
      <c r="A35" s="4"/>
      <c r="B35" s="32"/>
      <c r="C35" s="33"/>
      <c r="D35" s="34">
        <v>3100</v>
      </c>
      <c r="E35" s="34" t="s">
        <v>34</v>
      </c>
      <c r="F35" s="38">
        <v>1371000</v>
      </c>
      <c r="G35" s="38">
        <v>1371000</v>
      </c>
      <c r="H35" s="38">
        <v>1209245.72</v>
      </c>
      <c r="I35" s="38">
        <v>1196176.12</v>
      </c>
      <c r="J35" s="38">
        <f>+F35-H35</f>
        <v>161754.28000000003</v>
      </c>
      <c r="K35" s="10"/>
    </row>
    <row r="36" spans="1:11" ht="32.25" customHeight="1">
      <c r="A36" s="4"/>
      <c r="B36" s="32"/>
      <c r="C36" s="33"/>
      <c r="D36" s="34">
        <v>3200</v>
      </c>
      <c r="E36" s="34" t="s">
        <v>35</v>
      </c>
      <c r="F36" s="38">
        <v>3507729</v>
      </c>
      <c r="G36" s="38">
        <v>3507729</v>
      </c>
      <c r="H36" s="38">
        <v>4219800.17</v>
      </c>
      <c r="I36" s="38">
        <v>4219800.19</v>
      </c>
      <c r="J36" s="38">
        <f>+F36-H36</f>
        <v>-712071.1699999999</v>
      </c>
      <c r="K36" s="10"/>
    </row>
    <row r="37" spans="1:11" ht="32.25" customHeight="1">
      <c r="A37" s="4"/>
      <c r="B37" s="32"/>
      <c r="C37" s="33"/>
      <c r="D37" s="34">
        <v>3300</v>
      </c>
      <c r="E37" s="34" t="s">
        <v>36</v>
      </c>
      <c r="F37" s="38">
        <v>13093532</v>
      </c>
      <c r="G37" s="38">
        <v>13093532</v>
      </c>
      <c r="H37" s="38">
        <v>9776650.68</v>
      </c>
      <c r="I37" s="38">
        <v>9776650.68</v>
      </c>
      <c r="J37" s="38">
        <f>+F37-H37</f>
        <v>3316881.3200000003</v>
      </c>
      <c r="K37" s="10"/>
    </row>
    <row r="38" spans="1:11" ht="32.25" customHeight="1">
      <c r="A38" s="4"/>
      <c r="B38" s="32"/>
      <c r="C38" s="33"/>
      <c r="D38" s="34"/>
      <c r="E38" s="34" t="s">
        <v>37</v>
      </c>
      <c r="F38" s="38">
        <v>0</v>
      </c>
      <c r="G38" s="38"/>
      <c r="H38" s="38"/>
      <c r="I38" s="38"/>
      <c r="J38" s="38"/>
      <c r="K38" s="10"/>
    </row>
    <row r="39" spans="1:11" ht="32.25" customHeight="1">
      <c r="A39" s="4"/>
      <c r="B39" s="32"/>
      <c r="C39" s="33"/>
      <c r="D39" s="34">
        <v>3400</v>
      </c>
      <c r="E39" s="34" t="s">
        <v>38</v>
      </c>
      <c r="F39" s="38">
        <v>3576233</v>
      </c>
      <c r="G39" s="38">
        <v>3576233</v>
      </c>
      <c r="H39" s="38">
        <v>3327646.83</v>
      </c>
      <c r="I39" s="38">
        <v>3327646.83</v>
      </c>
      <c r="J39" s="38">
        <f>+F39-H39</f>
        <v>248586.16999999993</v>
      </c>
      <c r="K39" s="10"/>
    </row>
    <row r="40" spans="1:11" ht="32.25" customHeight="1">
      <c r="A40" s="4"/>
      <c r="B40" s="32"/>
      <c r="C40" s="33"/>
      <c r="D40" s="34">
        <v>3500</v>
      </c>
      <c r="E40" s="34" t="s">
        <v>39</v>
      </c>
      <c r="F40" s="38">
        <v>3579872</v>
      </c>
      <c r="G40" s="38">
        <v>3579872</v>
      </c>
      <c r="H40" s="38">
        <v>1887880.58</v>
      </c>
      <c r="I40" s="38">
        <v>1887880.58</v>
      </c>
      <c r="J40" s="38">
        <f>+F40-H40</f>
        <v>1691991.42</v>
      </c>
      <c r="K40" s="10"/>
    </row>
    <row r="41" spans="1:11" ht="32.25" customHeight="1">
      <c r="A41" s="4"/>
      <c r="B41" s="32"/>
      <c r="C41" s="33"/>
      <c r="D41" s="34"/>
      <c r="E41" s="34" t="s">
        <v>40</v>
      </c>
      <c r="F41" s="38"/>
      <c r="G41" s="38"/>
      <c r="H41" s="38"/>
      <c r="I41" s="38"/>
      <c r="J41" s="38"/>
      <c r="K41" s="10"/>
    </row>
    <row r="42" spans="1:11" ht="32.25" customHeight="1">
      <c r="A42" s="4"/>
      <c r="B42" s="32"/>
      <c r="C42" s="33"/>
      <c r="D42" s="34">
        <v>3600</v>
      </c>
      <c r="E42" s="34" t="s">
        <v>41</v>
      </c>
      <c r="F42" s="38">
        <v>0</v>
      </c>
      <c r="G42" s="38"/>
      <c r="H42" s="38"/>
      <c r="I42" s="38"/>
      <c r="J42" s="38">
        <f>+F42-H42</f>
        <v>0</v>
      </c>
      <c r="K42" s="10"/>
    </row>
    <row r="43" spans="1:11" ht="32.25" customHeight="1">
      <c r="A43" s="4"/>
      <c r="B43" s="32"/>
      <c r="C43" s="33"/>
      <c r="D43" s="34">
        <v>3700</v>
      </c>
      <c r="E43" s="34" t="s">
        <v>42</v>
      </c>
      <c r="F43" s="38">
        <v>1000000</v>
      </c>
      <c r="G43" s="38">
        <v>1000000</v>
      </c>
      <c r="H43" s="38">
        <v>198915.85</v>
      </c>
      <c r="I43" s="38">
        <v>198915.85</v>
      </c>
      <c r="J43" s="38">
        <f>+F43-H43</f>
        <v>801084.15</v>
      </c>
      <c r="K43" s="10"/>
    </row>
    <row r="44" spans="1:11" ht="32.25" customHeight="1">
      <c r="A44" s="4"/>
      <c r="B44" s="32"/>
      <c r="C44" s="33"/>
      <c r="D44" s="34">
        <v>3800</v>
      </c>
      <c r="E44" s="34" t="s">
        <v>57</v>
      </c>
      <c r="F44" s="38">
        <v>1250000</v>
      </c>
      <c r="G44" s="38">
        <v>1250000</v>
      </c>
      <c r="H44" s="38">
        <v>360533.52</v>
      </c>
      <c r="I44" s="38">
        <v>360533.52</v>
      </c>
      <c r="J44" s="38">
        <f>+F44-H44</f>
        <v>889466.48</v>
      </c>
      <c r="K44" s="10"/>
    </row>
    <row r="45" spans="1:11" ht="32.25" customHeight="1">
      <c r="A45" s="4"/>
      <c r="B45" s="32"/>
      <c r="C45" s="33"/>
      <c r="D45" s="34">
        <v>3900</v>
      </c>
      <c r="E45" s="34" t="s">
        <v>43</v>
      </c>
      <c r="F45" s="38">
        <f>910000</f>
        <v>910000</v>
      </c>
      <c r="G45" s="38">
        <f>910000</f>
        <v>910000</v>
      </c>
      <c r="H45" s="38">
        <f>2068048.74</f>
        <v>2068048.74</v>
      </c>
      <c r="I45" s="38">
        <f>2068048.74</f>
        <v>2068048.74</v>
      </c>
      <c r="J45" s="38">
        <f>+F45-H45</f>
        <v>-1158048.74</v>
      </c>
      <c r="K45" s="10"/>
    </row>
    <row r="46" spans="1:11" ht="32.25" customHeight="1">
      <c r="A46" s="4"/>
      <c r="B46" s="32"/>
      <c r="C46" s="33"/>
      <c r="E46" s="35"/>
      <c r="F46" s="38"/>
      <c r="G46" s="38"/>
      <c r="H46" s="38"/>
      <c r="I46" s="38"/>
      <c r="J46" s="38"/>
      <c r="K46" s="10"/>
    </row>
    <row r="47" spans="1:11" ht="32.25" customHeight="1">
      <c r="A47" s="4"/>
      <c r="B47" s="32" t="s">
        <v>45</v>
      </c>
      <c r="E47" s="35"/>
      <c r="F47" s="38">
        <f>+F48</f>
        <v>0</v>
      </c>
      <c r="G47" s="38">
        <f aca="true" t="shared" si="9" ref="G47:J48">+G48</f>
        <v>0</v>
      </c>
      <c r="H47" s="38">
        <f t="shared" si="9"/>
        <v>0</v>
      </c>
      <c r="I47" s="38">
        <f t="shared" si="9"/>
        <v>0</v>
      </c>
      <c r="J47" s="38">
        <f t="shared" si="9"/>
        <v>0</v>
      </c>
      <c r="K47" s="10"/>
    </row>
    <row r="48" spans="1:11" ht="32.25" customHeight="1">
      <c r="A48" s="4"/>
      <c r="B48" s="32"/>
      <c r="C48" s="34" t="s">
        <v>46</v>
      </c>
      <c r="D48" s="35"/>
      <c r="F48" s="38">
        <f>+F49</f>
        <v>0</v>
      </c>
      <c r="G48" s="38">
        <f t="shared" si="9"/>
        <v>0</v>
      </c>
      <c r="H48" s="38">
        <f t="shared" si="9"/>
        <v>0</v>
      </c>
      <c r="I48" s="38">
        <f t="shared" si="9"/>
        <v>0</v>
      </c>
      <c r="J48" s="38">
        <f t="shared" si="9"/>
        <v>0</v>
      </c>
      <c r="K48" s="10"/>
    </row>
    <row r="49" spans="1:11" ht="32.25" customHeight="1">
      <c r="A49" s="4"/>
      <c r="B49" s="32"/>
      <c r="C49" s="33"/>
      <c r="D49" s="34">
        <v>3900</v>
      </c>
      <c r="E49" s="35" t="s">
        <v>47</v>
      </c>
      <c r="F49" s="38">
        <v>0</v>
      </c>
      <c r="G49" s="38">
        <v>0</v>
      </c>
      <c r="H49" s="38"/>
      <c r="I49" s="38"/>
      <c r="J49" s="38"/>
      <c r="K49" s="10"/>
    </row>
    <row r="50" spans="1:11" ht="32.25" customHeight="1">
      <c r="A50" s="4"/>
      <c r="B50" s="32"/>
      <c r="C50" s="33"/>
      <c r="E50" s="35"/>
      <c r="F50" s="38"/>
      <c r="G50" s="38"/>
      <c r="H50" s="38"/>
      <c r="I50" s="38"/>
      <c r="J50" s="38"/>
      <c r="K50" s="10"/>
    </row>
    <row r="51" spans="1:11" ht="32.25" customHeight="1">
      <c r="A51" s="4"/>
      <c r="B51" s="32" t="s">
        <v>58</v>
      </c>
      <c r="E51" s="34"/>
      <c r="F51" s="38">
        <f>+F52</f>
        <v>124900000</v>
      </c>
      <c r="G51" s="38">
        <f aca="true" t="shared" si="10" ref="G51:J52">+G52</f>
        <v>124900000</v>
      </c>
      <c r="H51" s="38">
        <f t="shared" si="10"/>
        <v>116801279</v>
      </c>
      <c r="I51" s="38">
        <f t="shared" si="10"/>
        <v>113913292.7</v>
      </c>
      <c r="J51" s="38">
        <f t="shared" si="10"/>
        <v>8098721</v>
      </c>
      <c r="K51" s="10"/>
    </row>
    <row r="52" spans="1:11" ht="32.25" customHeight="1">
      <c r="A52" s="4"/>
      <c r="B52" s="32"/>
      <c r="C52" s="34" t="s">
        <v>59</v>
      </c>
      <c r="D52" s="35"/>
      <c r="E52" s="34"/>
      <c r="F52" s="38">
        <f>+F53</f>
        <v>124900000</v>
      </c>
      <c r="G52" s="38">
        <f t="shared" si="10"/>
        <v>124900000</v>
      </c>
      <c r="H52" s="38">
        <f t="shared" si="10"/>
        <v>116801279</v>
      </c>
      <c r="I52" s="38">
        <f t="shared" si="10"/>
        <v>113913292.7</v>
      </c>
      <c r="J52" s="38">
        <f t="shared" si="10"/>
        <v>8098721</v>
      </c>
      <c r="K52" s="10"/>
    </row>
    <row r="53" spans="1:11" ht="32.25" customHeight="1">
      <c r="A53" s="4"/>
      <c r="B53" s="32"/>
      <c r="C53" s="33"/>
      <c r="D53" s="34">
        <v>4100</v>
      </c>
      <c r="E53" s="34" t="s">
        <v>60</v>
      </c>
      <c r="F53" s="38">
        <v>124900000</v>
      </c>
      <c r="G53" s="38">
        <v>124900000</v>
      </c>
      <c r="H53" s="38">
        <v>116801279</v>
      </c>
      <c r="I53" s="38">
        <v>113913292.7</v>
      </c>
      <c r="J53" s="38">
        <f>+F53-H53</f>
        <v>8098721</v>
      </c>
      <c r="K53" s="10"/>
    </row>
    <row r="54" spans="1:11" ht="32.25" customHeight="1">
      <c r="A54" s="4"/>
      <c r="B54" s="32"/>
      <c r="C54" s="33"/>
      <c r="E54" s="35"/>
      <c r="F54" s="38"/>
      <c r="G54" s="38"/>
      <c r="H54" s="38"/>
      <c r="I54" s="38"/>
      <c r="J54" s="38"/>
      <c r="K54" s="10"/>
    </row>
    <row r="55" spans="1:11" ht="32.25" customHeight="1">
      <c r="A55" s="4"/>
      <c r="B55" s="32"/>
      <c r="C55" s="33"/>
      <c r="E55" s="35"/>
      <c r="F55" s="38"/>
      <c r="G55" s="38"/>
      <c r="H55" s="38"/>
      <c r="I55" s="38"/>
      <c r="J55" s="38"/>
      <c r="K55" s="10"/>
    </row>
    <row r="56" spans="1:11" ht="32.25" customHeight="1">
      <c r="A56" s="4"/>
      <c r="B56" s="32" t="s">
        <v>14</v>
      </c>
      <c r="C56" s="33"/>
      <c r="E56" s="35"/>
      <c r="F56" s="38"/>
      <c r="G56" s="38"/>
      <c r="H56" s="38"/>
      <c r="I56" s="38"/>
      <c r="J56" s="38"/>
      <c r="K56" s="10"/>
    </row>
    <row r="57" spans="1:11" ht="32.25" customHeight="1">
      <c r="A57" s="4"/>
      <c r="B57" s="32"/>
      <c r="C57" s="33"/>
      <c r="E57" s="35"/>
      <c r="F57" s="38"/>
      <c r="G57" s="38"/>
      <c r="H57" s="38"/>
      <c r="I57" s="38"/>
      <c r="J57" s="38"/>
      <c r="K57" s="10"/>
    </row>
    <row r="58" spans="1:11" ht="32.25" customHeight="1">
      <c r="A58" s="4"/>
      <c r="B58" s="32" t="s">
        <v>15</v>
      </c>
      <c r="C58" s="33"/>
      <c r="E58" s="35"/>
      <c r="F58" s="38"/>
      <c r="G58" s="38"/>
      <c r="H58" s="38"/>
      <c r="I58" s="38"/>
      <c r="J58" s="38"/>
      <c r="K58" s="10"/>
    </row>
    <row r="59" spans="1:11" ht="32.25" customHeight="1">
      <c r="A59" s="4"/>
      <c r="B59" s="32"/>
      <c r="C59" s="34" t="s">
        <v>48</v>
      </c>
      <c r="E59" s="35"/>
      <c r="F59" s="38">
        <f>SUM(F60:F65)</f>
        <v>0</v>
      </c>
      <c r="G59" s="38">
        <f>SUM(G60:G65)</f>
        <v>0</v>
      </c>
      <c r="H59" s="38">
        <f>SUM(H60:H65)</f>
        <v>0</v>
      </c>
      <c r="I59" s="38">
        <f>SUM(I60:I65)</f>
        <v>0</v>
      </c>
      <c r="J59" s="38">
        <f>SUM(J60:J65)</f>
        <v>0</v>
      </c>
      <c r="K59" s="10"/>
    </row>
    <row r="60" spans="1:11" ht="32.25" customHeight="1">
      <c r="A60" s="4"/>
      <c r="B60" s="32"/>
      <c r="C60" s="33"/>
      <c r="D60" s="34">
        <v>5100</v>
      </c>
      <c r="E60" s="34" t="s">
        <v>49</v>
      </c>
      <c r="F60" s="38">
        <v>0</v>
      </c>
      <c r="G60" s="38"/>
      <c r="H60" s="38"/>
      <c r="I60" s="38"/>
      <c r="J60" s="38"/>
      <c r="K60" s="10"/>
    </row>
    <row r="61" spans="1:11" ht="32.25" customHeight="1">
      <c r="A61" s="4"/>
      <c r="B61" s="32"/>
      <c r="C61" s="33"/>
      <c r="D61" s="34">
        <v>5200</v>
      </c>
      <c r="E61" s="34" t="s">
        <v>50</v>
      </c>
      <c r="F61" s="38">
        <v>0</v>
      </c>
      <c r="G61" s="38"/>
      <c r="H61" s="38"/>
      <c r="I61" s="38"/>
      <c r="J61" s="38"/>
      <c r="K61" s="10"/>
    </row>
    <row r="62" spans="1:11" ht="32.25" customHeight="1">
      <c r="A62" s="4"/>
      <c r="B62" s="32"/>
      <c r="C62" s="33"/>
      <c r="D62" s="34">
        <v>5400</v>
      </c>
      <c r="E62" s="34" t="s">
        <v>51</v>
      </c>
      <c r="F62" s="38">
        <v>0</v>
      </c>
      <c r="G62" s="38"/>
      <c r="H62" s="38"/>
      <c r="I62" s="38"/>
      <c r="J62" s="38"/>
      <c r="K62" s="10"/>
    </row>
    <row r="63" spans="1:11" ht="32.25" customHeight="1">
      <c r="A63" s="4"/>
      <c r="B63" s="32"/>
      <c r="C63" s="33"/>
      <c r="D63" s="34">
        <v>5600</v>
      </c>
      <c r="E63" s="34" t="s">
        <v>52</v>
      </c>
      <c r="F63" s="38">
        <v>0</v>
      </c>
      <c r="G63" s="38"/>
      <c r="H63" s="38"/>
      <c r="I63" s="38"/>
      <c r="J63" s="38"/>
      <c r="K63" s="10"/>
    </row>
    <row r="64" spans="1:11" ht="32.25" customHeight="1">
      <c r="A64" s="4"/>
      <c r="B64" s="32"/>
      <c r="C64" s="33"/>
      <c r="D64" s="34">
        <v>5800</v>
      </c>
      <c r="E64" s="34" t="s">
        <v>53</v>
      </c>
      <c r="F64" s="38">
        <v>0</v>
      </c>
      <c r="G64" s="38"/>
      <c r="H64" s="38"/>
      <c r="I64" s="38"/>
      <c r="J64" s="38"/>
      <c r="K64" s="10"/>
    </row>
    <row r="65" spans="1:11" ht="32.25" customHeight="1">
      <c r="A65" s="4"/>
      <c r="B65" s="32"/>
      <c r="C65" s="33"/>
      <c r="D65" s="34">
        <v>5900</v>
      </c>
      <c r="E65" s="34" t="s">
        <v>54</v>
      </c>
      <c r="F65" s="38">
        <v>0</v>
      </c>
      <c r="G65" s="38"/>
      <c r="H65" s="38"/>
      <c r="I65" s="38"/>
      <c r="J65" s="38"/>
      <c r="K65" s="10"/>
    </row>
    <row r="66" spans="1:11" ht="32.25" customHeight="1">
      <c r="A66" s="4"/>
      <c r="B66" s="65"/>
      <c r="C66" s="34" t="s">
        <v>55</v>
      </c>
      <c r="D66" s="34"/>
      <c r="E66" s="34"/>
      <c r="F66" s="38">
        <f>+F67</f>
        <v>0</v>
      </c>
      <c r="G66" s="38">
        <f>+G67</f>
        <v>0</v>
      </c>
      <c r="H66" s="38">
        <f>+H67</f>
        <v>0</v>
      </c>
      <c r="I66" s="38">
        <f>+I67</f>
        <v>0</v>
      </c>
      <c r="J66" s="38">
        <f>+J67</f>
        <v>0</v>
      </c>
      <c r="K66" s="10"/>
    </row>
    <row r="67" spans="1:11" ht="32.25" customHeight="1">
      <c r="A67" s="4"/>
      <c r="B67" s="32"/>
      <c r="D67" s="34">
        <v>6200</v>
      </c>
      <c r="E67" s="34" t="s">
        <v>56</v>
      </c>
      <c r="F67" s="38">
        <v>0</v>
      </c>
      <c r="G67" s="38"/>
      <c r="H67" s="38"/>
      <c r="I67" s="38"/>
      <c r="J67" s="38"/>
      <c r="K67" s="10"/>
    </row>
    <row r="68" spans="1:11" ht="32.25" customHeight="1">
      <c r="A68" s="4"/>
      <c r="B68" s="32"/>
      <c r="D68" s="34"/>
      <c r="E68" s="34"/>
      <c r="F68" s="38"/>
      <c r="G68" s="38"/>
      <c r="H68" s="38"/>
      <c r="I68" s="38"/>
      <c r="J68" s="38"/>
      <c r="K68" s="10"/>
    </row>
    <row r="69" spans="1:11" ht="32.25" customHeight="1">
      <c r="A69" s="4"/>
      <c r="B69" s="36"/>
      <c r="C69" s="37"/>
      <c r="D69" s="37"/>
      <c r="E69" s="37"/>
      <c r="F69" s="40"/>
      <c r="G69" s="40"/>
      <c r="H69" s="40"/>
      <c r="I69" s="40"/>
      <c r="J69" s="40"/>
      <c r="K69" s="11"/>
    </row>
    <row r="70" spans="1:11" ht="34.5" customHeight="1">
      <c r="A70" s="4"/>
      <c r="B70" s="46" t="s">
        <v>62</v>
      </c>
      <c r="C70" s="62"/>
      <c r="D70" s="62"/>
      <c r="E70" s="62"/>
      <c r="F70" s="63"/>
      <c r="G70" s="63"/>
      <c r="H70" s="63"/>
      <c r="I70" s="63"/>
      <c r="J70" s="63"/>
      <c r="K70" s="11"/>
    </row>
    <row r="71" spans="1:11" ht="33" customHeight="1">
      <c r="A71" s="8" t="s">
        <v>1</v>
      </c>
      <c r="B71" s="64" t="s">
        <v>63</v>
      </c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32.25" customHeight="1">
      <c r="A72" s="8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32.25" customHeight="1">
      <c r="A73" s="8"/>
      <c r="B73" s="13"/>
      <c r="C73" s="13"/>
      <c r="D73" s="13"/>
      <c r="E73" s="13"/>
      <c r="F73" s="13"/>
      <c r="G73" s="13"/>
      <c r="H73" s="13"/>
      <c r="I73" s="13"/>
      <c r="J73" s="13"/>
      <c r="K73" s="12"/>
    </row>
    <row r="74" spans="1:11" ht="32.25" customHeight="1">
      <c r="A74" s="8"/>
      <c r="B74" s="13"/>
      <c r="C74" s="13"/>
      <c r="D74" s="13"/>
      <c r="E74" s="13"/>
      <c r="F74" s="14"/>
      <c r="G74" s="14"/>
      <c r="H74" s="14"/>
      <c r="I74" s="14"/>
      <c r="J74" s="15"/>
      <c r="K74" s="12"/>
    </row>
    <row r="75" spans="1:11" ht="32.25" customHeight="1">
      <c r="A75" s="8"/>
      <c r="B75" s="16"/>
      <c r="C75" s="16"/>
      <c r="D75" s="16"/>
      <c r="E75" s="16"/>
      <c r="F75" s="15"/>
      <c r="G75" s="15"/>
      <c r="H75" s="15"/>
      <c r="I75" s="15"/>
      <c r="J75" s="15"/>
      <c r="K75" s="12"/>
    </row>
    <row r="76" spans="1:11" ht="32.25" customHeight="1">
      <c r="A76" s="8"/>
      <c r="B76" s="16"/>
      <c r="C76" s="16"/>
      <c r="D76" s="16"/>
      <c r="E76" s="16"/>
      <c r="F76" s="15"/>
      <c r="G76" s="15"/>
      <c r="H76" s="15"/>
      <c r="I76" s="15"/>
      <c r="J76" s="15"/>
      <c r="K76" s="12"/>
    </row>
    <row r="77" spans="1:11" ht="32.25" customHeight="1">
      <c r="A77" s="8"/>
      <c r="B77" s="17"/>
      <c r="C77" s="17"/>
      <c r="D77" s="17"/>
      <c r="E77" s="17"/>
      <c r="F77" s="14"/>
      <c r="G77" s="14"/>
      <c r="H77" s="14"/>
      <c r="I77" s="14"/>
      <c r="J77" s="14"/>
      <c r="K77" s="12"/>
    </row>
    <row r="78" spans="1:11" ht="32.25" customHeight="1">
      <c r="A78" s="8"/>
      <c r="B78" s="17"/>
      <c r="C78" s="17"/>
      <c r="D78" s="17"/>
      <c r="E78" s="17"/>
      <c r="F78" s="14"/>
      <c r="G78" s="14"/>
      <c r="H78" s="14"/>
      <c r="I78" s="14"/>
      <c r="J78" s="14"/>
      <c r="K78" s="12"/>
    </row>
    <row r="79" spans="1:11" ht="32.25" customHeight="1">
      <c r="A79" s="8"/>
      <c r="B79" s="17"/>
      <c r="C79" s="17"/>
      <c r="D79" s="17"/>
      <c r="E79" s="17"/>
      <c r="F79" s="14"/>
      <c r="G79" s="14"/>
      <c r="H79" s="14"/>
      <c r="I79" s="14"/>
      <c r="J79" s="14"/>
      <c r="K79" s="12"/>
    </row>
    <row r="80" spans="1:11" ht="32.25" customHeight="1">
      <c r="A80" s="8"/>
      <c r="B80" s="17"/>
      <c r="C80" s="17"/>
      <c r="D80" s="17"/>
      <c r="E80" s="17"/>
      <c r="F80" s="14"/>
      <c r="G80" s="14"/>
      <c r="H80" s="14"/>
      <c r="I80" s="14"/>
      <c r="J80" s="14"/>
      <c r="K80" s="12"/>
    </row>
    <row r="81" spans="1:11" ht="32.25" customHeight="1">
      <c r="A81" s="8"/>
      <c r="B81" s="17"/>
      <c r="C81" s="17"/>
      <c r="D81" s="17"/>
      <c r="E81" s="17"/>
      <c r="F81" s="14"/>
      <c r="G81" s="14"/>
      <c r="H81" s="14"/>
      <c r="I81" s="14"/>
      <c r="J81" s="14"/>
      <c r="K81" s="12"/>
    </row>
    <row r="82" spans="1:11" ht="32.25" customHeight="1">
      <c r="A82" s="8"/>
      <c r="B82" s="17"/>
      <c r="C82" s="17"/>
      <c r="D82" s="17"/>
      <c r="E82" s="17"/>
      <c r="F82" s="14"/>
      <c r="G82" s="14"/>
      <c r="H82" s="14"/>
      <c r="I82" s="14"/>
      <c r="J82" s="14"/>
      <c r="K82" s="12"/>
    </row>
    <row r="83" spans="1:11" ht="32.25" customHeight="1">
      <c r="A83" s="8"/>
      <c r="B83" s="17"/>
      <c r="C83" s="17"/>
      <c r="D83" s="17"/>
      <c r="E83" s="17"/>
      <c r="F83" s="14"/>
      <c r="G83" s="14"/>
      <c r="H83" s="14"/>
      <c r="I83" s="14"/>
      <c r="J83" s="14"/>
      <c r="K83" s="12"/>
    </row>
    <row r="84" spans="1:11" ht="32.25" customHeight="1">
      <c r="A84" s="8"/>
      <c r="B84" s="17"/>
      <c r="C84" s="17"/>
      <c r="D84" s="17"/>
      <c r="E84" s="17"/>
      <c r="F84" s="14"/>
      <c r="G84" s="14"/>
      <c r="H84" s="14"/>
      <c r="I84" s="14"/>
      <c r="J84" s="14"/>
      <c r="K84" s="12"/>
    </row>
    <row r="85" spans="1:11" ht="32.25" customHeight="1">
      <c r="A85" s="8"/>
      <c r="B85" s="17"/>
      <c r="C85" s="17"/>
      <c r="D85" s="17"/>
      <c r="E85" s="17"/>
      <c r="F85" s="14"/>
      <c r="G85" s="14"/>
      <c r="H85" s="14"/>
      <c r="I85" s="14"/>
      <c r="J85" s="14"/>
      <c r="K85" s="12"/>
    </row>
    <row r="86" spans="1:11" ht="32.25" customHeight="1">
      <c r="A86" s="8"/>
      <c r="B86" s="17"/>
      <c r="C86" s="17"/>
      <c r="D86" s="17"/>
      <c r="E86" s="17"/>
      <c r="F86" s="14"/>
      <c r="G86" s="14"/>
      <c r="H86" s="14"/>
      <c r="I86" s="14"/>
      <c r="J86" s="14"/>
      <c r="K86" s="12"/>
    </row>
    <row r="87" spans="1:11" ht="32.25" customHeight="1">
      <c r="A87" s="8"/>
      <c r="B87" s="17"/>
      <c r="C87" s="17"/>
      <c r="D87" s="17"/>
      <c r="E87" s="17"/>
      <c r="F87" s="14"/>
      <c r="G87" s="14"/>
      <c r="H87" s="14"/>
      <c r="I87" s="14"/>
      <c r="J87" s="14"/>
      <c r="K87" s="12"/>
    </row>
    <row r="88" spans="1:11" ht="32.25" customHeight="1">
      <c r="A88" s="8"/>
      <c r="B88" s="9"/>
      <c r="C88" s="9"/>
      <c r="D88" s="9"/>
      <c r="E88" s="9"/>
      <c r="F88" s="2"/>
      <c r="G88" s="2"/>
      <c r="H88" s="2"/>
      <c r="I88" s="2"/>
      <c r="J88" s="2"/>
      <c r="K88" s="8"/>
    </row>
    <row r="89" spans="1:11" ht="32.25" customHeight="1">
      <c r="A89" s="8"/>
      <c r="B89" s="9"/>
      <c r="C89" s="9"/>
      <c r="D89" s="9"/>
      <c r="E89" s="9"/>
      <c r="F89" s="2"/>
      <c r="G89" s="2"/>
      <c r="H89" s="2"/>
      <c r="I89" s="2"/>
      <c r="J89" s="2"/>
      <c r="K89" s="8"/>
    </row>
    <row r="90" spans="1:11" ht="32.25" customHeight="1">
      <c r="A90" s="8"/>
      <c r="B90" s="9"/>
      <c r="C90" s="9"/>
      <c r="D90" s="9"/>
      <c r="E90" s="9"/>
      <c r="F90" s="2"/>
      <c r="G90" s="2"/>
      <c r="H90" s="2"/>
      <c r="I90" s="2"/>
      <c r="J90" s="2"/>
      <c r="K90" s="8"/>
    </row>
    <row r="91" spans="1:11" ht="32.25" customHeight="1">
      <c r="A91" s="8"/>
      <c r="B91" s="9"/>
      <c r="C91" s="9"/>
      <c r="D91" s="9"/>
      <c r="E91" s="9"/>
      <c r="F91" s="2"/>
      <c r="G91" s="2"/>
      <c r="H91" s="2"/>
      <c r="I91" s="2"/>
      <c r="J91" s="2"/>
      <c r="K91" s="8"/>
    </row>
    <row r="92" spans="1:11" ht="32.25" customHeight="1">
      <c r="A92" s="8"/>
      <c r="B92" s="9"/>
      <c r="C92" s="9"/>
      <c r="D92" s="9"/>
      <c r="E92" s="9"/>
      <c r="F92" s="2"/>
      <c r="G92" s="2"/>
      <c r="H92" s="2"/>
      <c r="I92" s="2"/>
      <c r="J92" s="2"/>
      <c r="K92" s="8"/>
    </row>
    <row r="93" spans="1:11" ht="32.25" customHeight="1">
      <c r="A93" s="8"/>
      <c r="B93" s="9"/>
      <c r="C93" s="9"/>
      <c r="D93" s="9"/>
      <c r="E93" s="9"/>
      <c r="F93" s="8"/>
      <c r="G93" s="8"/>
      <c r="H93" s="8"/>
      <c r="I93" s="8"/>
      <c r="J93" s="8"/>
      <c r="K93" s="8"/>
    </row>
    <row r="94" spans="1:11" ht="32.25" customHeight="1">
      <c r="A94" s="8"/>
      <c r="B94" s="9"/>
      <c r="C94" s="9"/>
      <c r="D94" s="9"/>
      <c r="E94" s="9"/>
      <c r="F94" s="2"/>
      <c r="G94" s="2"/>
      <c r="H94" s="2"/>
      <c r="I94" s="2"/>
      <c r="J94" s="2"/>
      <c r="K94" s="8"/>
    </row>
    <row r="95" spans="1:11" ht="32.25" customHeight="1">
      <c r="A95" s="8"/>
      <c r="B95" s="9"/>
      <c r="C95" s="9"/>
      <c r="D95" s="9"/>
      <c r="E95" s="9"/>
      <c r="F95" s="2"/>
      <c r="G95" s="2"/>
      <c r="H95" s="2"/>
      <c r="I95" s="2"/>
      <c r="J95" s="2"/>
      <c r="K95" s="8"/>
    </row>
    <row r="96" spans="1:11" ht="32.25" customHeight="1">
      <c r="A96" s="8"/>
      <c r="B96" s="9"/>
      <c r="C96" s="9"/>
      <c r="D96" s="9"/>
      <c r="E96" s="9"/>
      <c r="F96" s="2"/>
      <c r="G96" s="2"/>
      <c r="H96" s="2"/>
      <c r="I96" s="2"/>
      <c r="J96" s="2"/>
      <c r="K96" s="8"/>
    </row>
    <row r="97" spans="1:11" ht="32.25" customHeight="1">
      <c r="A97" s="8"/>
      <c r="B97" s="9"/>
      <c r="C97" s="9"/>
      <c r="D97" s="9"/>
      <c r="E97" s="9"/>
      <c r="F97" s="2"/>
      <c r="G97" s="2"/>
      <c r="H97" s="2"/>
      <c r="I97" s="2"/>
      <c r="J97" s="2"/>
      <c r="K97" s="8"/>
    </row>
    <row r="98" spans="1:11" ht="32.25" customHeight="1">
      <c r="A98" s="8"/>
      <c r="B98" s="9"/>
      <c r="C98" s="9"/>
      <c r="D98" s="9"/>
      <c r="E98" s="9"/>
      <c r="F98" s="2"/>
      <c r="G98" s="2"/>
      <c r="H98" s="2"/>
      <c r="I98" s="2"/>
      <c r="J98" s="2"/>
      <c r="K98" s="8"/>
    </row>
    <row r="99" spans="1:11" ht="32.25" customHeight="1">
      <c r="A99" s="8"/>
      <c r="B99" s="9"/>
      <c r="C99" s="9"/>
      <c r="D99" s="9"/>
      <c r="E99" s="9"/>
      <c r="F99" s="2"/>
      <c r="G99" s="2"/>
      <c r="H99" s="2"/>
      <c r="I99" s="2"/>
      <c r="J99" s="2"/>
      <c r="K99" s="8"/>
    </row>
    <row r="100" spans="1:11" ht="32.25" customHeight="1">
      <c r="A100" s="8"/>
      <c r="B100" s="9"/>
      <c r="C100" s="9"/>
      <c r="D100" s="9"/>
      <c r="E100" s="9"/>
      <c r="F100" s="2"/>
      <c r="G100" s="2"/>
      <c r="H100" s="2"/>
      <c r="I100" s="2"/>
      <c r="J100" s="2"/>
      <c r="K100" s="8"/>
    </row>
    <row r="101" spans="1:11" ht="32.25" customHeight="1">
      <c r="A101" s="8"/>
      <c r="B101" s="9"/>
      <c r="C101" s="9"/>
      <c r="D101" s="9"/>
      <c r="E101" s="9"/>
      <c r="F101" s="2"/>
      <c r="G101" s="2"/>
      <c r="H101" s="2"/>
      <c r="I101" s="2"/>
      <c r="J101" s="2"/>
      <c r="K101" s="8"/>
    </row>
    <row r="102" spans="1:11" ht="32.25" customHeight="1">
      <c r="A102" s="8"/>
      <c r="B102" s="9"/>
      <c r="C102" s="9"/>
      <c r="D102" s="9"/>
      <c r="E102" s="9"/>
      <c r="F102" s="8"/>
      <c r="G102" s="8"/>
      <c r="H102" s="8"/>
      <c r="I102" s="8"/>
      <c r="J102" s="8"/>
      <c r="K102" s="8"/>
    </row>
    <row r="103" spans="1:11" ht="32.25" customHeight="1">
      <c r="A103" s="8"/>
      <c r="B103" s="9"/>
      <c r="C103" s="9"/>
      <c r="D103" s="9"/>
      <c r="E103" s="9"/>
      <c r="F103" s="2"/>
      <c r="G103" s="2"/>
      <c r="H103" s="2"/>
      <c r="I103" s="2"/>
      <c r="J103" s="2"/>
      <c r="K103" s="8"/>
    </row>
    <row r="104" spans="1:11" ht="32.25" customHeight="1">
      <c r="A104" s="8"/>
      <c r="B104" s="9"/>
      <c r="C104" s="9"/>
      <c r="D104" s="9"/>
      <c r="E104" s="9"/>
      <c r="F104" s="2"/>
      <c r="G104" s="2"/>
      <c r="H104" s="2"/>
      <c r="I104" s="2"/>
      <c r="J104" s="2"/>
      <c r="K104" s="8"/>
    </row>
    <row r="105" spans="1:11" ht="32.25" customHeight="1">
      <c r="A105" s="8"/>
      <c r="B105" s="9"/>
      <c r="C105" s="9"/>
      <c r="D105" s="9"/>
      <c r="E105" s="9"/>
      <c r="F105" s="2"/>
      <c r="G105" s="2"/>
      <c r="H105" s="2"/>
      <c r="I105" s="2"/>
      <c r="J105" s="2"/>
      <c r="K105" s="8"/>
    </row>
    <row r="106" spans="1:11" ht="32.25" customHeight="1">
      <c r="A106" s="8"/>
      <c r="B106" s="9"/>
      <c r="C106" s="9"/>
      <c r="D106" s="9"/>
      <c r="E106" s="9"/>
      <c r="F106" s="2"/>
      <c r="G106" s="2"/>
      <c r="H106" s="2"/>
      <c r="I106" s="2"/>
      <c r="J106" s="2"/>
      <c r="K106" s="8"/>
    </row>
    <row r="107" spans="1:11" ht="32.25" customHeight="1">
      <c r="A107" s="8"/>
      <c r="B107" s="9"/>
      <c r="C107" s="9"/>
      <c r="D107" s="9"/>
      <c r="E107" s="9"/>
      <c r="F107" s="2"/>
      <c r="G107" s="2"/>
      <c r="H107" s="2"/>
      <c r="I107" s="2"/>
      <c r="J107" s="2"/>
      <c r="K107" s="8"/>
    </row>
    <row r="108" spans="1:11" ht="32.25" customHeight="1">
      <c r="A108" s="8"/>
      <c r="B108" s="9"/>
      <c r="C108" s="9"/>
      <c r="D108" s="9"/>
      <c r="E108" s="9"/>
      <c r="F108" s="8"/>
      <c r="G108" s="8"/>
      <c r="H108" s="8"/>
      <c r="I108" s="8"/>
      <c r="J108" s="8"/>
      <c r="K108" s="8"/>
    </row>
    <row r="109" spans="1:11" ht="32.25" customHeight="1">
      <c r="A109" s="8"/>
      <c r="B109" s="9"/>
      <c r="C109" s="9"/>
      <c r="D109" s="9"/>
      <c r="E109" s="9"/>
      <c r="F109" s="2"/>
      <c r="G109" s="2"/>
      <c r="H109" s="2"/>
      <c r="I109" s="2"/>
      <c r="J109" s="2"/>
      <c r="K109" s="8"/>
    </row>
    <row r="110" spans="1:11" ht="32.25" customHeight="1">
      <c r="A110" s="8"/>
      <c r="B110" s="9"/>
      <c r="C110" s="9"/>
      <c r="D110" s="9"/>
      <c r="E110" s="9"/>
      <c r="F110" s="2"/>
      <c r="G110" s="2"/>
      <c r="H110" s="2"/>
      <c r="I110" s="2"/>
      <c r="J110" s="2"/>
      <c r="K110" s="8"/>
    </row>
    <row r="111" spans="1:11" ht="32.25" customHeight="1">
      <c r="A111" s="8"/>
      <c r="B111" s="9"/>
      <c r="C111" s="9"/>
      <c r="D111" s="9"/>
      <c r="E111" s="9"/>
      <c r="F111" s="2"/>
      <c r="G111" s="2"/>
      <c r="H111" s="2"/>
      <c r="I111" s="2"/>
      <c r="J111" s="2"/>
      <c r="K111" s="8"/>
    </row>
    <row r="112" spans="1:11" ht="32.25" customHeight="1">
      <c r="A112" s="8"/>
      <c r="B112" s="9"/>
      <c r="C112" s="9"/>
      <c r="D112" s="9"/>
      <c r="E112" s="9"/>
      <c r="F112" s="2"/>
      <c r="G112" s="2"/>
      <c r="H112" s="2"/>
      <c r="I112" s="2"/>
      <c r="J112" s="2"/>
      <c r="K112" s="8"/>
    </row>
    <row r="113" spans="1:11" ht="32.25" customHeight="1">
      <c r="A113" s="8"/>
      <c r="B113" s="9"/>
      <c r="C113" s="9"/>
      <c r="D113" s="9"/>
      <c r="E113" s="9"/>
      <c r="F113" s="2"/>
      <c r="G113" s="2"/>
      <c r="H113" s="2"/>
      <c r="I113" s="2"/>
      <c r="J113" s="2"/>
      <c r="K113" s="8"/>
    </row>
    <row r="114" spans="1:11" ht="32.25" customHeight="1">
      <c r="A114" s="8"/>
      <c r="B114" s="9"/>
      <c r="C114" s="9"/>
      <c r="D114" s="9"/>
      <c r="E114" s="9"/>
      <c r="F114" s="2"/>
      <c r="G114" s="2"/>
      <c r="H114" s="2"/>
      <c r="I114" s="2"/>
      <c r="J114" s="2"/>
      <c r="K114" s="8"/>
    </row>
    <row r="115" spans="1:11" ht="32.25" customHeight="1">
      <c r="A115" s="8"/>
      <c r="B115" s="9"/>
      <c r="C115" s="9"/>
      <c r="D115" s="9"/>
      <c r="E115" s="9"/>
      <c r="F115" s="2"/>
      <c r="G115" s="2"/>
      <c r="H115" s="2"/>
      <c r="I115" s="2"/>
      <c r="J115" s="2"/>
      <c r="K115" s="8"/>
    </row>
    <row r="116" spans="2:11" ht="32.25" customHeight="1">
      <c r="B116" s="8"/>
      <c r="C116" s="8"/>
      <c r="D116" s="8"/>
      <c r="E116" s="8"/>
      <c r="F116" s="2"/>
      <c r="G116" s="2"/>
      <c r="H116" s="2"/>
      <c r="I116" s="2"/>
      <c r="J116" s="2"/>
      <c r="K116" s="8"/>
    </row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  <row r="170" ht="32.25" customHeight="1"/>
    <row r="171" ht="32.25" customHeight="1"/>
    <row r="172" ht="32.25" customHeight="1"/>
    <row r="173" ht="32.25" customHeight="1"/>
    <row r="174" ht="32.25" customHeight="1"/>
    <row r="175" ht="32.25" customHeight="1"/>
    <row r="176" ht="32.25" customHeight="1"/>
    <row r="177" ht="32.25" customHeight="1"/>
    <row r="178" ht="32.25" customHeight="1"/>
    <row r="179" ht="32.25" customHeight="1"/>
    <row r="180" ht="32.25" customHeight="1"/>
    <row r="181" ht="32.25" customHeight="1"/>
    <row r="182" ht="32.25" customHeight="1"/>
    <row r="183" ht="32.25" customHeight="1"/>
    <row r="184" ht="32.25" customHeight="1"/>
    <row r="185" ht="32.25" customHeight="1"/>
    <row r="186" ht="32.25" customHeight="1"/>
    <row r="187" ht="32.25" customHeight="1"/>
    <row r="188" ht="32.25" customHeight="1"/>
    <row r="189" ht="32.25" customHeight="1"/>
    <row r="190" ht="32.25" customHeight="1"/>
    <row r="191" ht="32.25" customHeight="1"/>
    <row r="192" ht="32.25" customHeight="1"/>
    <row r="193" ht="32.25" customHeight="1"/>
    <row r="194" ht="32.25" customHeight="1"/>
    <row r="195" ht="32.25" customHeight="1"/>
    <row r="196" ht="32.25" customHeight="1"/>
    <row r="197" ht="32.25" customHeight="1"/>
    <row r="198" ht="32.25" customHeight="1"/>
    <row r="199" ht="32.25" customHeight="1"/>
    <row r="200" ht="32.25" customHeight="1"/>
    <row r="201" ht="32.25" customHeight="1"/>
    <row r="202" ht="32.25" customHeight="1"/>
    <row r="203" ht="32.25" customHeight="1"/>
    <row r="204" ht="32.25" customHeight="1"/>
    <row r="205" ht="32.25" customHeight="1"/>
    <row r="206" ht="32.25" customHeight="1"/>
    <row r="207" ht="32.25" customHeight="1"/>
    <row r="208" ht="32.25" customHeight="1"/>
    <row r="209" ht="32.25" customHeight="1"/>
    <row r="210" ht="32.25" customHeight="1"/>
    <row r="211" ht="32.25" customHeight="1"/>
    <row r="212" ht="32.25" customHeight="1"/>
    <row r="213" ht="32.25" customHeight="1"/>
    <row r="214" ht="32.25" customHeight="1"/>
    <row r="215" ht="32.25" customHeight="1"/>
    <row r="216" ht="32.25" customHeight="1"/>
    <row r="217" ht="32.25" customHeight="1"/>
    <row r="218" ht="32.25" customHeight="1"/>
    <row r="219" ht="32.25" customHeight="1"/>
    <row r="220" ht="32.25" customHeight="1"/>
    <row r="221" ht="32.25" customHeight="1"/>
    <row r="222" ht="32.25" customHeight="1"/>
    <row r="223" ht="32.25" customHeight="1"/>
    <row r="224" ht="32.25" customHeight="1"/>
    <row r="225" ht="32.25" customHeight="1"/>
    <row r="226" ht="32.25" customHeight="1"/>
    <row r="227" ht="32.25" customHeight="1"/>
    <row r="228" ht="32.25" customHeight="1"/>
    <row r="229" ht="32.25" customHeight="1"/>
    <row r="230" ht="32.25" customHeight="1"/>
    <row r="231" ht="32.25" customHeight="1"/>
    <row r="232" ht="32.25" customHeight="1"/>
    <row r="233" ht="32.25" customHeight="1"/>
    <row r="234" ht="32.25" customHeight="1"/>
    <row r="235" ht="32.25" customHeight="1"/>
    <row r="236" ht="32.25" customHeight="1"/>
    <row r="237" ht="32.25" customHeight="1"/>
    <row r="238" ht="32.25" customHeight="1"/>
    <row r="239" ht="32.25" customHeight="1"/>
    <row r="240" ht="32.25" customHeight="1"/>
    <row r="241" ht="32.25" customHeight="1"/>
    <row r="242" ht="32.25" customHeight="1"/>
    <row r="243" ht="32.25" customHeight="1"/>
    <row r="244" ht="32.25" customHeight="1"/>
    <row r="245" ht="32.25" customHeight="1"/>
    <row r="246" ht="32.25" customHeight="1"/>
    <row r="247" ht="32.25" customHeight="1"/>
    <row r="248" ht="32.25" customHeight="1"/>
    <row r="249" ht="32.25" customHeight="1"/>
    <row r="250" ht="32.25" customHeight="1"/>
    <row r="251" ht="32.25" customHeight="1"/>
    <row r="252" ht="32.25" customHeight="1"/>
    <row r="253" ht="32.25" customHeight="1"/>
    <row r="254" ht="32.25" customHeight="1"/>
    <row r="255" ht="32.25" customHeight="1"/>
    <row r="256" ht="32.25" customHeight="1"/>
    <row r="257" ht="32.25" customHeight="1"/>
    <row r="258" ht="32.25" customHeight="1"/>
    <row r="259" ht="32.25" customHeight="1"/>
    <row r="260" ht="32.25" customHeight="1"/>
    <row r="261" ht="32.25" customHeight="1"/>
    <row r="262" ht="32.25" customHeight="1"/>
    <row r="263" ht="32.25" customHeight="1"/>
    <row r="264" ht="32.25" customHeight="1"/>
    <row r="265" ht="32.25" customHeight="1"/>
    <row r="266" ht="32.25" customHeight="1"/>
    <row r="267" ht="32.25" customHeight="1"/>
    <row r="268" ht="32.25" customHeight="1"/>
    <row r="269" ht="32.25" customHeight="1"/>
    <row r="270" ht="32.25" customHeight="1"/>
    <row r="271" ht="32.25" customHeight="1"/>
    <row r="272" ht="32.25" customHeight="1"/>
    <row r="273" ht="32.25" customHeight="1"/>
    <row r="274" ht="32.25" customHeight="1"/>
    <row r="275" ht="32.25" customHeight="1"/>
    <row r="276" ht="32.25" customHeight="1"/>
    <row r="277" ht="32.25" customHeight="1"/>
    <row r="278" ht="32.25" customHeight="1"/>
    <row r="279" ht="32.25" customHeight="1"/>
    <row r="280" ht="32.25" customHeight="1"/>
    <row r="281" ht="32.25" customHeight="1"/>
    <row r="282" ht="32.25" customHeight="1"/>
    <row r="283" ht="32.25" customHeight="1"/>
    <row r="284" ht="32.25" customHeight="1"/>
    <row r="285" ht="32.25" customHeight="1"/>
    <row r="286" ht="32.25" customHeight="1"/>
    <row r="287" ht="32.25" customHeight="1"/>
    <row r="288" ht="32.25" customHeight="1"/>
    <row r="289" ht="32.25" customHeight="1"/>
    <row r="290" ht="32.25" customHeight="1"/>
    <row r="291" ht="32.25" customHeight="1"/>
    <row r="292" ht="32.25" customHeight="1"/>
    <row r="293" ht="32.25" customHeight="1"/>
    <row r="294" ht="32.25" customHeight="1"/>
    <row r="295" ht="32.25" customHeight="1"/>
    <row r="296" ht="32.25" customHeight="1"/>
    <row r="297" ht="32.25" customHeight="1"/>
    <row r="298" ht="32.25" customHeight="1"/>
    <row r="299" ht="32.25" customHeight="1"/>
    <row r="300" ht="32.25" customHeight="1"/>
    <row r="301" ht="32.25" customHeight="1"/>
    <row r="302" ht="32.25" customHeight="1"/>
    <row r="303" ht="32.25" customHeight="1"/>
    <row r="304" ht="32.25" customHeight="1"/>
    <row r="305" ht="32.25" customHeight="1"/>
    <row r="306" ht="32.25" customHeight="1"/>
    <row r="307" ht="32.25" customHeight="1"/>
    <row r="308" ht="32.25" customHeight="1"/>
    <row r="309" ht="32.25" customHeight="1"/>
    <row r="310" ht="32.25" customHeight="1"/>
    <row r="311" ht="32.25" customHeight="1"/>
    <row r="312" ht="32.25" customHeight="1"/>
    <row r="313" ht="32.25" customHeight="1"/>
    <row r="314" ht="32.25" customHeight="1"/>
    <row r="315" ht="32.25" customHeight="1"/>
    <row r="316" ht="32.25" customHeight="1"/>
    <row r="317" ht="32.25" customHeight="1"/>
    <row r="318" ht="32.25" customHeight="1"/>
    <row r="319" ht="32.25" customHeight="1"/>
    <row r="320" ht="32.25" customHeight="1"/>
    <row r="321" ht="32.25" customHeight="1"/>
    <row r="322" ht="32.25" customHeight="1"/>
    <row r="323" ht="32.25" customHeight="1"/>
    <row r="324" ht="32.25" customHeight="1"/>
    <row r="325" ht="32.25" customHeight="1"/>
    <row r="326" ht="32.25" customHeight="1"/>
    <row r="327" ht="32.25" customHeight="1"/>
    <row r="328" ht="32.25" customHeight="1"/>
    <row r="329" ht="32.25" customHeight="1"/>
    <row r="330" ht="32.25" customHeight="1"/>
    <row r="331" ht="32.25" customHeight="1"/>
    <row r="332" ht="32.25" customHeight="1"/>
    <row r="333" ht="32.25" customHeight="1"/>
    <row r="334" ht="32.25" customHeight="1"/>
    <row r="335" ht="32.25" customHeight="1"/>
    <row r="336" ht="32.25" customHeight="1"/>
    <row r="337" ht="32.25" customHeight="1"/>
    <row r="338" ht="32.25" customHeight="1"/>
    <row r="339" ht="32.25" customHeight="1"/>
    <row r="340" ht="32.25" customHeight="1"/>
    <row r="341" ht="32.25" customHeight="1"/>
    <row r="342" ht="32.25" customHeight="1"/>
    <row r="343" ht="32.25" customHeight="1"/>
    <row r="344" ht="32.25" customHeight="1"/>
    <row r="345" ht="32.25" customHeight="1"/>
    <row r="346" ht="32.25" customHeight="1"/>
    <row r="347" ht="32.25" customHeight="1"/>
    <row r="348" ht="32.25" customHeight="1"/>
    <row r="349" ht="32.25" customHeight="1"/>
    <row r="350" ht="32.25" customHeight="1"/>
    <row r="351" ht="32.25" customHeight="1"/>
    <row r="352" ht="32.25" customHeight="1"/>
    <row r="353" ht="32.25" customHeight="1"/>
    <row r="354" ht="32.25" customHeight="1"/>
    <row r="355" ht="32.25" customHeight="1"/>
    <row r="356" ht="32.25" customHeight="1"/>
    <row r="357" ht="32.25" customHeight="1"/>
    <row r="358" ht="32.25" customHeight="1"/>
    <row r="359" ht="32.25" customHeight="1"/>
    <row r="360" ht="32.25" customHeight="1"/>
    <row r="361" ht="32.25" customHeight="1"/>
    <row r="362" ht="32.25" customHeight="1"/>
    <row r="363" ht="32.25" customHeight="1"/>
    <row r="364" ht="32.25" customHeight="1"/>
    <row r="365" ht="32.25" customHeight="1"/>
    <row r="366" ht="32.25" customHeight="1"/>
    <row r="367" ht="32.25" customHeight="1"/>
    <row r="368" ht="32.25" customHeight="1"/>
    <row r="369" ht="32.25" customHeight="1"/>
    <row r="370" ht="32.25" customHeight="1"/>
    <row r="371" ht="32.25" customHeight="1"/>
    <row r="372" ht="32.25" customHeight="1"/>
    <row r="373" ht="32.25" customHeight="1"/>
    <row r="374" ht="32.25" customHeight="1"/>
    <row r="375" ht="32.25" customHeight="1"/>
    <row r="376" ht="32.25" customHeight="1"/>
    <row r="377" ht="32.25" customHeight="1"/>
    <row r="378" ht="32.25" customHeight="1"/>
    <row r="379" ht="32.25" customHeight="1"/>
    <row r="380" ht="32.25" customHeight="1"/>
    <row r="381" ht="32.25" customHeight="1"/>
    <row r="382" ht="32.25" customHeight="1"/>
    <row r="383" ht="32.25" customHeight="1"/>
    <row r="384" ht="32.25" customHeight="1"/>
    <row r="385" ht="32.25" customHeight="1"/>
    <row r="386" ht="32.25" customHeight="1"/>
    <row r="387" ht="32.25" customHeight="1"/>
    <row r="388" ht="32.25" customHeight="1"/>
    <row r="389" ht="32.25" customHeight="1"/>
    <row r="390" ht="32.25" customHeight="1"/>
    <row r="391" ht="32.25" customHeight="1"/>
    <row r="392" ht="32.25" customHeight="1"/>
    <row r="393" ht="32.25" customHeight="1"/>
    <row r="394" ht="32.25" customHeight="1"/>
    <row r="395" ht="32.25" customHeight="1"/>
    <row r="396" ht="32.25" customHeight="1"/>
    <row r="397" ht="32.25" customHeight="1"/>
    <row r="398" ht="32.25" customHeight="1"/>
    <row r="399" ht="32.25" customHeight="1"/>
    <row r="400" ht="32.25" customHeight="1"/>
    <row r="401" ht="32.25" customHeight="1"/>
    <row r="402" ht="32.25" customHeight="1"/>
    <row r="403" ht="32.25" customHeight="1"/>
    <row r="404" ht="32.25" customHeight="1"/>
    <row r="405" ht="32.25" customHeight="1"/>
    <row r="406" ht="32.25" customHeight="1"/>
    <row r="407" ht="32.25" customHeight="1"/>
    <row r="408" ht="32.25" customHeight="1"/>
    <row r="409" ht="32.25" customHeight="1"/>
    <row r="410" ht="32.25" customHeight="1"/>
    <row r="411" ht="32.25" customHeight="1"/>
    <row r="412" ht="32.25" customHeight="1"/>
    <row r="413" ht="32.25" customHeight="1"/>
    <row r="414" ht="32.25" customHeight="1"/>
    <row r="415" ht="32.25" customHeight="1"/>
    <row r="416" ht="32.25" customHeight="1"/>
    <row r="417" ht="32.25" customHeight="1"/>
    <row r="418" ht="32.25" customHeight="1"/>
    <row r="419" ht="32.25" customHeight="1"/>
    <row r="420" ht="32.25" customHeight="1"/>
    <row r="421" ht="32.25" customHeight="1"/>
    <row r="422" ht="32.25" customHeight="1"/>
    <row r="423" ht="32.25" customHeight="1"/>
    <row r="424" ht="32.25" customHeight="1"/>
    <row r="425" ht="32.25" customHeight="1"/>
    <row r="426" ht="32.25" customHeight="1"/>
    <row r="427" ht="32.25" customHeight="1"/>
    <row r="428" ht="32.25" customHeight="1"/>
    <row r="429" ht="32.25" customHeight="1"/>
    <row r="430" ht="32.25" customHeight="1"/>
    <row r="431" ht="32.25" customHeight="1"/>
    <row r="432" ht="32.25" customHeight="1"/>
    <row r="433" ht="32.25" customHeight="1"/>
    <row r="434" ht="32.25" customHeight="1"/>
    <row r="435" ht="32.25" customHeight="1"/>
    <row r="436" ht="32.25" customHeight="1"/>
    <row r="437" ht="32.25" customHeight="1"/>
    <row r="438" ht="32.25" customHeight="1"/>
    <row r="439" ht="32.25" customHeight="1"/>
    <row r="440" ht="32.25" customHeight="1"/>
    <row r="441" ht="32.25" customHeight="1"/>
    <row r="442" ht="32.25" customHeight="1"/>
    <row r="443" ht="32.25" customHeight="1"/>
    <row r="444" ht="32.25" customHeight="1"/>
    <row r="445" ht="32.25" customHeight="1"/>
    <row r="446" ht="32.25" customHeight="1"/>
    <row r="447" ht="32.25" customHeight="1"/>
    <row r="448" ht="32.25" customHeight="1"/>
    <row r="449" ht="32.25" customHeight="1"/>
    <row r="450" ht="32.25" customHeight="1"/>
    <row r="451" ht="32.25" customHeight="1"/>
    <row r="452" ht="32.25" customHeight="1"/>
    <row r="453" ht="32.25" customHeight="1"/>
    <row r="454" ht="32.25" customHeight="1"/>
    <row r="455" ht="32.25" customHeight="1"/>
    <row r="456" ht="32.25" customHeight="1"/>
    <row r="457" ht="32.25" customHeight="1"/>
    <row r="458" ht="32.25" customHeight="1"/>
    <row r="459" ht="32.25" customHeight="1"/>
    <row r="460" ht="32.25" customHeight="1"/>
    <row r="461" ht="32.25" customHeight="1"/>
    <row r="462" ht="32.25" customHeight="1"/>
    <row r="463" ht="32.25" customHeight="1"/>
    <row r="464" ht="32.25" customHeight="1"/>
    <row r="465" ht="32.25" customHeight="1"/>
    <row r="466" ht="32.25" customHeight="1"/>
    <row r="467" ht="32.25" customHeight="1"/>
    <row r="468" ht="32.25" customHeight="1"/>
    <row r="469" ht="32.25" customHeight="1"/>
    <row r="470" ht="32.25" customHeight="1"/>
    <row r="471" ht="32.25" customHeight="1"/>
    <row r="472" ht="32.25" customHeight="1"/>
    <row r="473" ht="32.25" customHeight="1"/>
    <row r="474" ht="32.25" customHeight="1"/>
    <row r="475" ht="32.25" customHeight="1"/>
    <row r="476" ht="32.25" customHeight="1"/>
    <row r="477" ht="32.25" customHeight="1"/>
    <row r="478" ht="32.25" customHeight="1"/>
    <row r="479" ht="32.25" customHeight="1"/>
    <row r="480" ht="32.25" customHeight="1"/>
    <row r="481" ht="32.25" customHeight="1"/>
    <row r="482" ht="32.25" customHeight="1"/>
    <row r="483" ht="32.25" customHeight="1"/>
    <row r="484" ht="32.25" customHeight="1"/>
    <row r="485" ht="32.25" customHeight="1"/>
    <row r="486" ht="32.25" customHeight="1"/>
    <row r="487" ht="32.25" customHeight="1"/>
    <row r="488" ht="32.25" customHeight="1"/>
    <row r="489" ht="32.25" customHeight="1"/>
    <row r="490" ht="32.25" customHeight="1"/>
    <row r="491" ht="32.25" customHeight="1"/>
    <row r="492" ht="32.25" customHeight="1"/>
    <row r="493" ht="32.25" customHeight="1"/>
    <row r="494" ht="32.25" customHeight="1"/>
    <row r="495" ht="32.25" customHeight="1"/>
    <row r="496" ht="32.25" customHeight="1"/>
    <row r="497" ht="32.25" customHeight="1"/>
    <row r="498" ht="32.25" customHeight="1"/>
    <row r="499" ht="32.25" customHeight="1"/>
    <row r="500" ht="32.25" customHeight="1"/>
    <row r="501" ht="32.25" customHeight="1"/>
    <row r="502" ht="32.25" customHeight="1"/>
    <row r="503" ht="32.25" customHeight="1"/>
    <row r="504" ht="32.25" customHeight="1"/>
    <row r="505" ht="32.25" customHeight="1"/>
    <row r="506" ht="32.25" customHeight="1"/>
    <row r="507" ht="32.25" customHeight="1"/>
    <row r="508" ht="32.25" customHeight="1"/>
    <row r="509" ht="32.25" customHeight="1"/>
    <row r="510" ht="32.25" customHeight="1"/>
    <row r="511" ht="32.25" customHeight="1"/>
    <row r="512" ht="32.25" customHeight="1"/>
    <row r="513" ht="32.25" customHeight="1"/>
    <row r="514" ht="32.25" customHeight="1"/>
    <row r="515" ht="32.25" customHeight="1"/>
    <row r="516" ht="32.25" customHeight="1"/>
    <row r="517" ht="32.25" customHeight="1"/>
    <row r="518" ht="32.25" customHeight="1"/>
    <row r="519" ht="32.25" customHeight="1"/>
    <row r="520" ht="32.25" customHeight="1"/>
    <row r="521" ht="32.25" customHeight="1"/>
    <row r="522" ht="32.25" customHeight="1"/>
    <row r="523" ht="32.25" customHeight="1"/>
    <row r="524" ht="32.25" customHeight="1"/>
    <row r="525" ht="32.25" customHeight="1"/>
    <row r="526" ht="32.25" customHeight="1"/>
    <row r="527" ht="32.25" customHeight="1"/>
    <row r="528" ht="32.25" customHeight="1"/>
    <row r="529" ht="32.25" customHeight="1"/>
    <row r="530" ht="32.25" customHeight="1"/>
    <row r="531" ht="32.25" customHeight="1"/>
    <row r="532" ht="32.25" customHeight="1"/>
    <row r="533" ht="32.25" customHeight="1"/>
    <row r="534" ht="32.25" customHeight="1"/>
    <row r="535" ht="32.25" customHeight="1"/>
    <row r="536" ht="32.25" customHeight="1"/>
    <row r="537" ht="32.25" customHeight="1"/>
    <row r="538" ht="32.25" customHeight="1"/>
    <row r="539" ht="32.25" customHeight="1"/>
    <row r="540" ht="32.25" customHeight="1"/>
    <row r="541" ht="32.25" customHeight="1"/>
    <row r="542" ht="32.25" customHeight="1"/>
    <row r="543" ht="32.25" customHeight="1"/>
    <row r="544" ht="32.25" customHeight="1"/>
    <row r="545" ht="32.25" customHeight="1"/>
    <row r="546" ht="32.25" customHeight="1"/>
    <row r="547" ht="32.25" customHeight="1"/>
    <row r="548" ht="32.25" customHeight="1"/>
    <row r="549" ht="32.25" customHeight="1"/>
    <row r="550" ht="32.25" customHeight="1"/>
    <row r="551" ht="32.25" customHeight="1"/>
    <row r="552" ht="32.25" customHeight="1"/>
    <row r="553" ht="32.25" customHeight="1"/>
    <row r="554" ht="32.25" customHeight="1"/>
    <row r="555" ht="32.25" customHeight="1"/>
    <row r="556" ht="32.25" customHeight="1"/>
    <row r="557" ht="32.25" customHeight="1"/>
    <row r="558" ht="32.25" customHeight="1"/>
    <row r="559" ht="32.25" customHeight="1"/>
    <row r="560" ht="32.25" customHeight="1"/>
    <row r="561" ht="32.25" customHeight="1"/>
    <row r="562" ht="32.25" customHeight="1"/>
    <row r="563" ht="32.25" customHeight="1"/>
    <row r="564" ht="32.25" customHeight="1"/>
    <row r="565" ht="32.25" customHeight="1"/>
    <row r="566" ht="32.25" customHeight="1"/>
    <row r="567" ht="32.25" customHeight="1"/>
    <row r="568" ht="32.25" customHeight="1"/>
    <row r="569" ht="32.25" customHeight="1"/>
    <row r="570" ht="32.25" customHeight="1"/>
    <row r="571" ht="32.25" customHeight="1"/>
    <row r="572" ht="32.25" customHeight="1"/>
    <row r="573" ht="32.25" customHeight="1"/>
    <row r="574" ht="32.25" customHeight="1"/>
    <row r="575" ht="32.25" customHeight="1"/>
    <row r="576" ht="32.25" customHeight="1"/>
    <row r="577" ht="32.25" customHeight="1"/>
    <row r="578" ht="32.25" customHeight="1"/>
    <row r="579" ht="32.25" customHeight="1"/>
    <row r="580" ht="32.25" customHeight="1"/>
    <row r="581" ht="32.25" customHeight="1"/>
    <row r="582" ht="32.25" customHeight="1"/>
    <row r="583" ht="32.25" customHeight="1"/>
    <row r="584" ht="32.25" customHeight="1"/>
    <row r="585" ht="32.25" customHeight="1"/>
    <row r="586" ht="32.25" customHeight="1"/>
    <row r="587" ht="32.25" customHeight="1"/>
    <row r="588" ht="32.25" customHeight="1"/>
    <row r="589" ht="32.25" customHeight="1"/>
    <row r="590" ht="32.25" customHeight="1"/>
    <row r="591" ht="32.25" customHeight="1"/>
    <row r="592" ht="32.25" customHeight="1"/>
    <row r="593" ht="32.25" customHeight="1"/>
    <row r="594" ht="32.25" customHeight="1"/>
    <row r="595" ht="32.25" customHeight="1"/>
    <row r="596" ht="32.25" customHeight="1"/>
    <row r="597" ht="32.25" customHeight="1"/>
    <row r="598" ht="32.25" customHeight="1"/>
    <row r="599" ht="32.25" customHeight="1"/>
    <row r="600" ht="32.25" customHeight="1"/>
    <row r="601" ht="32.25" customHeight="1"/>
    <row r="602" ht="32.25" customHeight="1"/>
    <row r="603" ht="32.25" customHeight="1"/>
    <row r="604" ht="32.25" customHeight="1"/>
    <row r="605" ht="32.25" customHeight="1"/>
    <row r="606" ht="32.25" customHeight="1"/>
    <row r="607" ht="32.25" customHeight="1"/>
    <row r="608" ht="32.25" customHeight="1"/>
    <row r="609" ht="32.25" customHeight="1"/>
    <row r="610" ht="32.25" customHeight="1"/>
    <row r="611" ht="32.25" customHeight="1"/>
    <row r="612" ht="32.25" customHeight="1"/>
    <row r="613" ht="32.25" customHeight="1"/>
    <row r="614" ht="32.25" customHeight="1"/>
    <row r="615" ht="32.25" customHeight="1"/>
    <row r="616" ht="32.25" customHeight="1"/>
    <row r="617" ht="32.25" customHeight="1"/>
    <row r="618" ht="32.25" customHeight="1"/>
    <row r="619" ht="32.25" customHeight="1"/>
    <row r="620" ht="32.25" customHeight="1"/>
    <row r="621" ht="32.25" customHeight="1"/>
    <row r="622" ht="32.25" customHeight="1"/>
    <row r="623" ht="32.25" customHeight="1"/>
    <row r="624" ht="32.25" customHeight="1"/>
    <row r="625" ht="32.25" customHeight="1"/>
    <row r="626" ht="32.25" customHeight="1"/>
    <row r="627" ht="32.25" customHeight="1"/>
    <row r="628" ht="32.25" customHeight="1"/>
    <row r="629" ht="32.25" customHeight="1"/>
    <row r="630" ht="32.25" customHeight="1"/>
    <row r="631" ht="32.25" customHeight="1"/>
    <row r="632" ht="32.25" customHeight="1"/>
    <row r="633" ht="32.25" customHeight="1"/>
    <row r="634" ht="32.25" customHeight="1"/>
    <row r="635" ht="32.25" customHeight="1"/>
    <row r="636" ht="32.25" customHeight="1"/>
    <row r="637" ht="32.25" customHeight="1"/>
    <row r="638" ht="32.25" customHeight="1"/>
    <row r="639" ht="32.25" customHeight="1"/>
    <row r="640" ht="32.25" customHeight="1"/>
    <row r="641" ht="32.25" customHeight="1"/>
    <row r="642" ht="32.25" customHeight="1"/>
    <row r="643" ht="32.25" customHeight="1"/>
    <row r="644" ht="32.25" customHeight="1"/>
    <row r="645" ht="32.25" customHeight="1"/>
    <row r="646" ht="32.25" customHeight="1"/>
    <row r="647" ht="32.25" customHeight="1"/>
    <row r="648" ht="32.25" customHeight="1"/>
    <row r="649" ht="32.25" customHeight="1"/>
    <row r="650" ht="32.25" customHeight="1"/>
    <row r="651" ht="32.25" customHeight="1"/>
    <row r="652" ht="32.25" customHeight="1"/>
    <row r="653" ht="32.25" customHeight="1"/>
    <row r="654" ht="32.25" customHeight="1"/>
    <row r="655" ht="32.25" customHeight="1"/>
    <row r="656" ht="32.25" customHeight="1"/>
    <row r="657" ht="32.25" customHeight="1"/>
    <row r="658" ht="32.25" customHeight="1"/>
    <row r="659" ht="32.25" customHeight="1"/>
    <row r="660" ht="32.25" customHeight="1"/>
    <row r="661" ht="32.25" customHeight="1"/>
    <row r="662" ht="32.25" customHeight="1"/>
    <row r="663" ht="32.25" customHeight="1"/>
    <row r="664" ht="32.25" customHeight="1"/>
    <row r="665" ht="32.25" customHeight="1"/>
    <row r="666" ht="32.25" customHeight="1"/>
    <row r="667" ht="32.25" customHeight="1"/>
    <row r="668" ht="32.25" customHeight="1"/>
    <row r="669" ht="32.25" customHeight="1"/>
    <row r="670" ht="32.25" customHeight="1"/>
    <row r="671" ht="32.25" customHeight="1"/>
    <row r="672" ht="32.25" customHeight="1"/>
    <row r="673" ht="32.25" customHeight="1"/>
    <row r="674" ht="32.25" customHeight="1"/>
    <row r="675" ht="32.25" customHeight="1"/>
    <row r="676" ht="32.25" customHeight="1"/>
    <row r="677" ht="32.25" customHeight="1"/>
    <row r="678" ht="32.25" customHeight="1"/>
    <row r="679" ht="32.25" customHeight="1"/>
    <row r="680" ht="32.25" customHeight="1"/>
    <row r="681" ht="32.25" customHeight="1"/>
    <row r="682" ht="32.25" customHeight="1"/>
    <row r="683" ht="32.25" customHeight="1"/>
    <row r="684" ht="32.25" customHeight="1"/>
    <row r="685" ht="32.25" customHeight="1"/>
    <row r="686" ht="32.25" customHeight="1"/>
    <row r="687" ht="32.25" customHeight="1"/>
    <row r="688" ht="32.25" customHeight="1"/>
    <row r="689" ht="32.25" customHeight="1"/>
    <row r="690" ht="32.25" customHeight="1"/>
    <row r="691" ht="32.25" customHeight="1"/>
    <row r="692" ht="32.25" customHeight="1"/>
    <row r="693" ht="32.25" customHeight="1"/>
    <row r="694" ht="32.25" customHeight="1"/>
    <row r="695" ht="32.25" customHeight="1"/>
    <row r="696" ht="32.25" customHeight="1"/>
    <row r="697" ht="32.25" customHeight="1"/>
    <row r="698" ht="32.25" customHeight="1"/>
    <row r="699" ht="32.25" customHeight="1"/>
    <row r="700" ht="32.25" customHeight="1"/>
    <row r="701" ht="32.25" customHeight="1"/>
    <row r="702" ht="32.25" customHeight="1"/>
    <row r="703" ht="32.25" customHeight="1"/>
    <row r="704" ht="32.25" customHeight="1"/>
    <row r="705" ht="32.25" customHeight="1"/>
    <row r="706" ht="32.25" customHeight="1"/>
    <row r="707" ht="32.25" customHeight="1"/>
    <row r="708" ht="32.25" customHeight="1"/>
    <row r="709" ht="32.25" customHeight="1"/>
    <row r="710" ht="32.25" customHeight="1"/>
    <row r="711" ht="32.25" customHeight="1"/>
    <row r="712" ht="32.25" customHeight="1"/>
    <row r="713" ht="32.25" customHeight="1"/>
    <row r="714" ht="32.25" customHeight="1"/>
    <row r="715" ht="32.25" customHeight="1"/>
    <row r="716" ht="32.25" customHeight="1"/>
    <row r="717" ht="32.25" customHeight="1"/>
    <row r="718" ht="32.25" customHeight="1"/>
    <row r="719" ht="32.25" customHeight="1"/>
    <row r="720" ht="32.25" customHeight="1"/>
    <row r="721" ht="32.25" customHeight="1"/>
    <row r="722" ht="32.25" customHeight="1"/>
    <row r="723" ht="32.25" customHeight="1"/>
    <row r="724" ht="32.25" customHeight="1"/>
    <row r="725" ht="32.25" customHeight="1"/>
    <row r="726" ht="32.25" customHeight="1"/>
    <row r="727" ht="32.25" customHeight="1"/>
    <row r="728" ht="32.25" customHeight="1"/>
    <row r="729" ht="32.25" customHeight="1"/>
    <row r="730" ht="32.25" customHeight="1"/>
    <row r="731" ht="32.25" customHeight="1"/>
    <row r="732" ht="32.25" customHeight="1"/>
    <row r="733" ht="32.25" customHeight="1"/>
    <row r="734" ht="32.25" customHeight="1"/>
    <row r="735" ht="32.25" customHeight="1"/>
    <row r="736" ht="32.25" customHeight="1"/>
    <row r="737" ht="32.25" customHeight="1"/>
    <row r="738" ht="32.25" customHeight="1"/>
    <row r="739" ht="32.25" customHeight="1"/>
    <row r="740" ht="32.25" customHeight="1"/>
    <row r="741" ht="32.25" customHeight="1"/>
    <row r="742" ht="32.25" customHeight="1"/>
    <row r="743" ht="32.25" customHeight="1"/>
    <row r="744" ht="32.25" customHeight="1"/>
    <row r="745" ht="32.25" customHeight="1"/>
    <row r="746" ht="32.25" customHeight="1"/>
    <row r="747" ht="32.25" customHeight="1"/>
    <row r="748" ht="32.25" customHeight="1"/>
    <row r="749" ht="32.25" customHeight="1"/>
    <row r="750" ht="32.25" customHeight="1"/>
    <row r="751" ht="32.25" customHeight="1"/>
    <row r="752" ht="32.25" customHeight="1"/>
    <row r="753" ht="32.25" customHeight="1"/>
    <row r="754" ht="32.25" customHeight="1"/>
    <row r="755" ht="32.25" customHeight="1"/>
    <row r="756" ht="32.25" customHeight="1"/>
    <row r="757" ht="32.25" customHeight="1"/>
    <row r="758" ht="32.25" customHeight="1"/>
    <row r="759" ht="32.25" customHeight="1"/>
    <row r="760" ht="32.25" customHeight="1"/>
    <row r="761" ht="32.25" customHeight="1"/>
    <row r="762" ht="32.25" customHeight="1"/>
    <row r="763" ht="32.25" customHeight="1"/>
    <row r="764" ht="32.25" customHeight="1"/>
    <row r="765" ht="32.25" customHeight="1"/>
    <row r="766" ht="32.25" customHeight="1"/>
    <row r="767" ht="32.25" customHeight="1"/>
    <row r="768" ht="32.25" customHeight="1"/>
    <row r="769" ht="32.25" customHeight="1"/>
    <row r="770" ht="32.25" customHeight="1"/>
    <row r="771" ht="32.25" customHeight="1"/>
    <row r="772" ht="32.25" customHeight="1"/>
    <row r="773" ht="32.25" customHeight="1"/>
    <row r="774" ht="32.25" customHeight="1"/>
    <row r="775" ht="32.25" customHeight="1"/>
    <row r="776" ht="32.25" customHeight="1"/>
    <row r="777" ht="32.25" customHeight="1"/>
    <row r="778" ht="32.25" customHeight="1"/>
    <row r="779" ht="32.25" customHeight="1"/>
    <row r="780" ht="32.25" customHeight="1"/>
    <row r="781" ht="32.25" customHeight="1"/>
    <row r="782" ht="32.25" customHeight="1"/>
    <row r="783" ht="32.25" customHeight="1"/>
    <row r="784" ht="32.25" customHeight="1"/>
    <row r="785" ht="32.25" customHeight="1"/>
    <row r="786" ht="32.25" customHeight="1"/>
    <row r="787" ht="32.25" customHeight="1"/>
    <row r="788" ht="32.25" customHeight="1"/>
    <row r="789" ht="32.25" customHeight="1"/>
    <row r="790" ht="32.25" customHeight="1"/>
    <row r="791" ht="32.25" customHeight="1"/>
    <row r="792" ht="32.25" customHeight="1"/>
    <row r="793" ht="32.25" customHeight="1"/>
    <row r="794" ht="32.25" customHeight="1"/>
    <row r="795" ht="32.25" customHeight="1"/>
    <row r="796" ht="32.25" customHeight="1"/>
    <row r="797" ht="32.25" customHeight="1"/>
    <row r="798" ht="32.25" customHeight="1"/>
    <row r="799" ht="32.25" customHeight="1"/>
    <row r="800" ht="32.25" customHeight="1"/>
    <row r="801" ht="32.25" customHeight="1"/>
    <row r="802" ht="32.25" customHeight="1"/>
    <row r="803" ht="32.25" customHeight="1"/>
    <row r="804" ht="32.25" customHeight="1"/>
    <row r="805" ht="32.25" customHeight="1"/>
    <row r="806" ht="32.25" customHeight="1"/>
    <row r="807" ht="32.25" customHeight="1"/>
    <row r="808" ht="32.25" customHeight="1"/>
    <row r="809" ht="32.25" customHeight="1"/>
    <row r="810" ht="32.25" customHeight="1"/>
    <row r="811" ht="32.25" customHeight="1"/>
    <row r="812" ht="32.25" customHeight="1"/>
    <row r="813" ht="32.25" customHeight="1"/>
    <row r="814" ht="32.25" customHeight="1"/>
    <row r="815" ht="32.25" customHeight="1"/>
    <row r="816" ht="32.25" customHeight="1"/>
    <row r="817" ht="32.25" customHeight="1"/>
    <row r="818" ht="32.25" customHeight="1"/>
    <row r="819" ht="32.25" customHeight="1"/>
    <row r="820" ht="32.25" customHeight="1"/>
    <row r="821" ht="32.25" customHeight="1"/>
    <row r="822" ht="32.25" customHeight="1"/>
    <row r="823" ht="32.25" customHeight="1"/>
    <row r="824" ht="32.25" customHeight="1"/>
    <row r="825" ht="32.25" customHeight="1"/>
    <row r="826" ht="32.25" customHeight="1"/>
    <row r="827" ht="32.25" customHeight="1"/>
    <row r="828" ht="32.25" customHeight="1"/>
    <row r="829" ht="32.25" customHeight="1"/>
    <row r="830" ht="32.25" customHeight="1"/>
    <row r="831" ht="32.25" customHeight="1"/>
    <row r="832" ht="32.25" customHeight="1"/>
    <row r="833" ht="32.25" customHeight="1"/>
    <row r="834" ht="32.25" customHeight="1"/>
    <row r="835" ht="32.25" customHeight="1"/>
    <row r="836" ht="32.25" customHeight="1"/>
    <row r="837" ht="32.25" customHeight="1"/>
    <row r="838" ht="32.25" customHeight="1"/>
    <row r="839" ht="32.25" customHeight="1"/>
    <row r="840" ht="32.25" customHeight="1"/>
    <row r="841" ht="32.25" customHeight="1"/>
    <row r="842" ht="32.25" customHeight="1"/>
    <row r="843" ht="32.25" customHeight="1"/>
    <row r="844" ht="32.25" customHeight="1"/>
    <row r="845" ht="32.25" customHeight="1"/>
    <row r="846" ht="32.25" customHeight="1"/>
    <row r="847" ht="32.25" customHeight="1"/>
    <row r="848" ht="32.25" customHeight="1"/>
    <row r="849" ht="32.25" customHeight="1"/>
    <row r="850" ht="32.25" customHeight="1"/>
    <row r="851" ht="32.25" customHeight="1"/>
    <row r="852" ht="32.25" customHeight="1"/>
    <row r="853" ht="32.25" customHeight="1"/>
    <row r="854" ht="32.25" customHeight="1"/>
    <row r="855" ht="32.25" customHeight="1"/>
    <row r="856" ht="32.25" customHeight="1"/>
    <row r="857" ht="32.25" customHeight="1"/>
    <row r="858" ht="32.25" customHeight="1"/>
    <row r="859" ht="32.25" customHeight="1"/>
    <row r="860" ht="32.25" customHeight="1"/>
    <row r="861" ht="32.25" customHeight="1"/>
    <row r="862" ht="32.25" customHeight="1"/>
    <row r="863" ht="32.25" customHeight="1"/>
    <row r="864" ht="32.25" customHeight="1"/>
    <row r="865" ht="32.25" customHeight="1"/>
    <row r="866" ht="32.25" customHeight="1"/>
    <row r="867" ht="32.25" customHeight="1"/>
    <row r="868" ht="32.25" customHeight="1"/>
    <row r="869" ht="32.25" customHeight="1"/>
    <row r="870" ht="32.25" customHeight="1"/>
    <row r="871" ht="32.25" customHeight="1"/>
    <row r="872" ht="32.25" customHeight="1"/>
    <row r="873" ht="32.25" customHeight="1"/>
    <row r="874" ht="32.25" customHeight="1"/>
    <row r="875" ht="32.25" customHeight="1"/>
    <row r="876" ht="32.25" customHeight="1"/>
    <row r="877" ht="32.25" customHeight="1"/>
    <row r="878" ht="32.25" customHeight="1"/>
    <row r="879" ht="32.25" customHeight="1"/>
    <row r="880" ht="32.25" customHeight="1"/>
    <row r="881" ht="32.25" customHeight="1"/>
    <row r="882" ht="32.25" customHeight="1"/>
    <row r="883" ht="32.25" customHeight="1"/>
    <row r="884" ht="32.25" customHeight="1"/>
    <row r="885" ht="32.25" customHeight="1"/>
    <row r="886" ht="32.25" customHeight="1"/>
    <row r="887" ht="32.25" customHeight="1"/>
    <row r="888" ht="32.25" customHeight="1"/>
    <row r="889" ht="32.25" customHeight="1"/>
    <row r="890" ht="32.25" customHeight="1"/>
    <row r="891" ht="32.25" customHeight="1"/>
    <row r="892" ht="32.25" customHeight="1"/>
    <row r="893" ht="32.25" customHeight="1"/>
    <row r="894" ht="32.25" customHeight="1"/>
    <row r="895" ht="32.25" customHeight="1"/>
    <row r="896" ht="32.25" customHeight="1"/>
    <row r="897" ht="32.25" customHeight="1"/>
    <row r="898" ht="32.25" customHeight="1"/>
    <row r="899" ht="32.25" customHeight="1"/>
    <row r="900" ht="32.25" customHeight="1"/>
    <row r="901" ht="32.25" customHeight="1"/>
    <row r="902" ht="32.25" customHeight="1"/>
    <row r="903" ht="32.25" customHeight="1"/>
    <row r="904" ht="32.25" customHeight="1"/>
    <row r="905" ht="32.25" customHeight="1"/>
    <row r="906" ht="32.25" customHeight="1"/>
    <row r="907" ht="32.25" customHeight="1"/>
    <row r="908" ht="32.25" customHeight="1"/>
    <row r="909" ht="32.25" customHeight="1"/>
    <row r="910" ht="32.25" customHeight="1"/>
    <row r="911" ht="32.25" customHeight="1"/>
    <row r="912" ht="32.25" customHeight="1"/>
    <row r="913" ht="32.25" customHeight="1"/>
    <row r="914" ht="32.25" customHeight="1"/>
    <row r="915" ht="32.25" customHeight="1"/>
    <row r="916" ht="32.25" customHeight="1"/>
    <row r="917" ht="32.25" customHeight="1"/>
    <row r="918" ht="32.25" customHeight="1"/>
    <row r="919" ht="32.25" customHeight="1"/>
    <row r="920" ht="32.25" customHeight="1"/>
    <row r="921" ht="32.25" customHeight="1"/>
    <row r="922" ht="32.25" customHeight="1"/>
    <row r="923" ht="32.25" customHeight="1"/>
    <row r="924" ht="32.25" customHeight="1"/>
    <row r="925" ht="32.25" customHeight="1"/>
    <row r="926" ht="32.25" customHeight="1"/>
    <row r="927" ht="32.25" customHeight="1"/>
    <row r="928" ht="32.25" customHeight="1"/>
    <row r="929" ht="32.25" customHeight="1"/>
    <row r="930" ht="32.25" customHeight="1"/>
    <row r="931" ht="32.25" customHeight="1"/>
    <row r="932" ht="32.25" customHeight="1"/>
    <row r="933" ht="32.25" customHeight="1"/>
    <row r="934" ht="32.25" customHeight="1"/>
    <row r="935" ht="32.25" customHeight="1"/>
    <row r="936" ht="32.25" customHeight="1"/>
    <row r="937" ht="32.25" customHeight="1"/>
    <row r="938" ht="32.25" customHeight="1"/>
    <row r="939" ht="32.25" customHeight="1"/>
    <row r="940" ht="32.25" customHeight="1"/>
    <row r="941" ht="32.25" customHeight="1"/>
    <row r="942" ht="32.25" customHeight="1"/>
    <row r="943" ht="32.25" customHeight="1"/>
    <row r="944" ht="32.25" customHeight="1"/>
    <row r="945" ht="32.25" customHeight="1"/>
    <row r="946" ht="32.25" customHeight="1"/>
    <row r="947" ht="32.25" customHeight="1"/>
    <row r="948" ht="32.25" customHeight="1"/>
    <row r="949" ht="32.25" customHeight="1"/>
    <row r="950" ht="32.25" customHeight="1"/>
    <row r="951" ht="32.25" customHeight="1"/>
    <row r="952" ht="32.25" customHeight="1"/>
    <row r="953" ht="32.25" customHeight="1"/>
    <row r="954" ht="32.25" customHeight="1"/>
    <row r="955" ht="32.25" customHeight="1"/>
    <row r="956" ht="32.25" customHeight="1"/>
    <row r="957" ht="32.25" customHeight="1"/>
    <row r="958" ht="32.25" customHeight="1"/>
    <row r="959" ht="32.25" customHeight="1"/>
    <row r="960" ht="32.25" customHeight="1"/>
    <row r="961" ht="32.25" customHeight="1"/>
    <row r="962" ht="32.25" customHeight="1"/>
    <row r="963" ht="32.25" customHeight="1"/>
    <row r="964" ht="32.25" customHeight="1"/>
    <row r="965" ht="32.25" customHeight="1"/>
    <row r="966" ht="32.25" customHeight="1"/>
    <row r="967" ht="32.25" customHeight="1"/>
    <row r="968" ht="32.25" customHeight="1"/>
    <row r="969" ht="32.25" customHeight="1"/>
    <row r="970" ht="32.25" customHeight="1"/>
    <row r="971" ht="32.25" customHeight="1"/>
    <row r="972" ht="32.25" customHeight="1"/>
    <row r="973" ht="32.25" customHeight="1"/>
    <row r="974" ht="32.25" customHeight="1"/>
    <row r="975" ht="32.25" customHeight="1"/>
    <row r="976" ht="32.25" customHeight="1"/>
    <row r="977" ht="32.25" customHeight="1"/>
    <row r="978" ht="32.25" customHeight="1"/>
    <row r="979" ht="32.25" customHeight="1"/>
    <row r="980" ht="32.25" customHeight="1"/>
    <row r="981" ht="32.25" customHeight="1"/>
    <row r="982" ht="32.25" customHeight="1"/>
    <row r="983" ht="32.25" customHeight="1"/>
    <row r="984" ht="32.25" customHeight="1"/>
    <row r="985" ht="32.25" customHeight="1"/>
    <row r="986" ht="32.25" customHeight="1"/>
    <row r="987" ht="32.25" customHeight="1"/>
    <row r="988" ht="32.25" customHeight="1"/>
    <row r="989" ht="32.25" customHeight="1"/>
    <row r="990" ht="32.25" customHeight="1"/>
    <row r="991" ht="32.25" customHeight="1"/>
    <row r="992" ht="32.25" customHeight="1"/>
    <row r="993" ht="32.25" customHeight="1"/>
    <row r="994" ht="32.25" customHeight="1"/>
    <row r="995" ht="32.25" customHeight="1"/>
    <row r="996" ht="32.25" customHeight="1"/>
    <row r="997" ht="32.25" customHeight="1"/>
    <row r="998" ht="32.25" customHeight="1"/>
    <row r="999" ht="32.25" customHeight="1"/>
    <row r="1000" ht="32.25" customHeight="1"/>
    <row r="1001" ht="32.25" customHeight="1"/>
    <row r="1002" ht="32.25" customHeight="1"/>
    <row r="1003" ht="32.25" customHeight="1"/>
    <row r="1004" ht="32.25" customHeight="1"/>
    <row r="1005" ht="32.25" customHeight="1"/>
    <row r="1006" ht="32.25" customHeight="1"/>
    <row r="1007" ht="32.25" customHeight="1"/>
    <row r="1008" ht="32.25" customHeight="1"/>
    <row r="1009" ht="32.25" customHeight="1"/>
    <row r="1010" ht="32.25" customHeight="1"/>
    <row r="1011" ht="32.25" customHeight="1"/>
    <row r="1012" ht="32.25" customHeight="1"/>
    <row r="1013" ht="32.25" customHeight="1"/>
    <row r="1014" ht="32.25" customHeight="1"/>
    <row r="1015" ht="32.25" customHeight="1"/>
    <row r="1016" ht="32.25" customHeight="1"/>
    <row r="1017" ht="32.25" customHeight="1"/>
    <row r="1018" ht="32.25" customHeight="1"/>
    <row r="1019" ht="32.25" customHeight="1"/>
    <row r="1020" ht="32.25" customHeight="1"/>
    <row r="1021" ht="32.25" customHeight="1"/>
    <row r="1022" ht="32.25" customHeight="1"/>
    <row r="1023" ht="32.25" customHeight="1"/>
    <row r="1024" ht="32.25" customHeight="1"/>
    <row r="1025" ht="32.25" customHeight="1"/>
    <row r="1026" ht="32.25" customHeight="1"/>
    <row r="1027" ht="32.25" customHeight="1"/>
    <row r="1028" ht="32.25" customHeight="1"/>
    <row r="1029" ht="32.25" customHeight="1"/>
    <row r="1030" ht="32.25" customHeight="1"/>
    <row r="1031" ht="32.25" customHeight="1"/>
    <row r="1032" ht="32.25" customHeight="1"/>
    <row r="1033" ht="32.25" customHeight="1"/>
    <row r="1034" ht="32.25" customHeight="1"/>
    <row r="1035" ht="32.25" customHeight="1"/>
    <row r="1036" ht="32.25" customHeight="1"/>
    <row r="1037" ht="32.25" customHeight="1"/>
    <row r="1038" ht="32.25" customHeight="1"/>
    <row r="1039" ht="32.25" customHeight="1"/>
    <row r="1040" ht="32.25" customHeight="1"/>
    <row r="1041" ht="32.25" customHeight="1"/>
    <row r="1042" ht="32.25" customHeight="1"/>
    <row r="1043" ht="32.25" customHeight="1"/>
    <row r="1044" ht="32.25" customHeight="1"/>
    <row r="1045" ht="32.25" customHeight="1"/>
    <row r="1046" ht="32.25" customHeight="1"/>
    <row r="1047" ht="32.25" customHeight="1"/>
    <row r="1048" ht="32.25" customHeight="1"/>
    <row r="1049" ht="32.25" customHeight="1"/>
    <row r="1050" ht="32.25" customHeight="1"/>
    <row r="1051" ht="32.25" customHeight="1"/>
    <row r="1052" ht="32.25" customHeight="1"/>
    <row r="1053" ht="32.25" customHeight="1"/>
    <row r="1054" ht="32.25" customHeight="1"/>
    <row r="1055" ht="32.25" customHeight="1"/>
    <row r="1056" ht="32.25" customHeight="1"/>
    <row r="1057" ht="32.25" customHeight="1"/>
    <row r="1058" ht="32.25" customHeight="1"/>
    <row r="1059" ht="32.25" customHeight="1"/>
    <row r="1060" ht="32.25" customHeight="1"/>
    <row r="1061" ht="32.25" customHeight="1"/>
    <row r="1062" ht="32.25" customHeight="1"/>
    <row r="1063" ht="32.25" customHeight="1"/>
    <row r="1064" ht="32.25" customHeight="1"/>
    <row r="1065" ht="32.25" customHeight="1"/>
    <row r="1066" ht="32.25" customHeight="1"/>
    <row r="1067" ht="32.25" customHeight="1"/>
    <row r="1068" ht="32.25" customHeight="1"/>
    <row r="1069" ht="32.25" customHeight="1"/>
    <row r="1070" ht="32.25" customHeight="1"/>
    <row r="1071" ht="32.25" customHeight="1"/>
    <row r="1072" ht="32.25" customHeight="1"/>
    <row r="1073" ht="32.25" customHeight="1"/>
    <row r="1074" ht="32.25" customHeight="1"/>
    <row r="1075" ht="32.25" customHeight="1"/>
    <row r="1076" ht="32.25" customHeight="1"/>
    <row r="1077" ht="32.25" customHeight="1"/>
    <row r="1078" ht="32.25" customHeight="1"/>
    <row r="1079" ht="32.25" customHeight="1"/>
    <row r="1080" ht="32.25" customHeight="1"/>
    <row r="1081" ht="32.25" customHeight="1"/>
    <row r="1082" ht="32.25" customHeight="1"/>
    <row r="1083" ht="32.25" customHeight="1"/>
    <row r="1084" ht="32.25" customHeight="1"/>
    <row r="1085" ht="32.25" customHeight="1"/>
    <row r="1086" ht="32.25" customHeight="1"/>
    <row r="1087" ht="32.25" customHeight="1"/>
    <row r="1088" ht="32.25" customHeight="1"/>
    <row r="1089" ht="32.25" customHeight="1"/>
    <row r="1090" ht="32.25" customHeight="1"/>
    <row r="1091" ht="32.25" customHeight="1"/>
    <row r="1092" ht="32.25" customHeight="1"/>
    <row r="1093" ht="32.25" customHeight="1"/>
    <row r="1094" ht="32.25" customHeight="1"/>
    <row r="1095" ht="32.25" customHeight="1"/>
    <row r="1096" ht="32.25" customHeight="1"/>
    <row r="1097" ht="32.25" customHeight="1"/>
    <row r="1098" ht="32.25" customHeight="1"/>
    <row r="1099" ht="32.25" customHeight="1"/>
    <row r="1100" ht="32.25" customHeight="1"/>
    <row r="1101" ht="32.25" customHeight="1"/>
    <row r="1102" ht="32.25" customHeight="1"/>
    <row r="1103" ht="32.25" customHeight="1"/>
    <row r="1104" ht="32.25" customHeight="1"/>
    <row r="1105" ht="32.25" customHeight="1"/>
    <row r="1106" ht="32.25" customHeight="1"/>
    <row r="1107" ht="32.25" customHeight="1"/>
    <row r="1108" ht="32.25" customHeight="1"/>
    <row r="1109" ht="32.25" customHeight="1"/>
    <row r="1110" ht="32.25" customHeight="1"/>
    <row r="1111" ht="32.25" customHeight="1"/>
    <row r="1112" ht="32.25" customHeight="1"/>
    <row r="1113" ht="32.25" customHeight="1"/>
    <row r="1114" ht="32.25" customHeight="1"/>
    <row r="1115" ht="32.25" customHeight="1"/>
    <row r="1116" ht="32.25" customHeight="1"/>
    <row r="1117" ht="32.25" customHeight="1"/>
    <row r="1118" ht="32.25" customHeight="1"/>
    <row r="1119" ht="32.25" customHeight="1"/>
    <row r="1120" ht="32.25" customHeight="1"/>
    <row r="1121" ht="32.25" customHeight="1"/>
    <row r="1122" ht="32.25" customHeight="1"/>
    <row r="1123" ht="32.25" customHeight="1"/>
    <row r="1124" ht="32.25" customHeight="1"/>
    <row r="1125" ht="32.25" customHeight="1"/>
    <row r="1126" ht="32.25" customHeight="1"/>
    <row r="1127" ht="32.25" customHeight="1"/>
    <row r="1128" ht="32.25" customHeight="1"/>
    <row r="1129" ht="32.25" customHeight="1"/>
    <row r="1130" ht="32.25" customHeight="1"/>
    <row r="1131" ht="32.25" customHeight="1"/>
    <row r="1132" ht="32.25" customHeight="1"/>
    <row r="1133" ht="32.25" customHeight="1"/>
    <row r="1134" ht="32.25" customHeight="1"/>
    <row r="1135" ht="32.25" customHeight="1"/>
    <row r="1136" ht="32.25" customHeight="1"/>
    <row r="1137" ht="32.25" customHeight="1"/>
    <row r="1138" ht="32.25" customHeight="1"/>
    <row r="1139" ht="32.25" customHeight="1"/>
    <row r="1140" ht="32.25" customHeight="1"/>
    <row r="1141" ht="32.25" customHeight="1"/>
    <row r="1142" ht="32.25" customHeight="1"/>
    <row r="1143" ht="32.25" customHeight="1"/>
    <row r="1144" ht="32.25" customHeight="1"/>
    <row r="1145" ht="32.25" customHeight="1"/>
    <row r="1146" ht="32.25" customHeight="1"/>
    <row r="1147" ht="32.25" customHeight="1"/>
    <row r="1148" ht="32.25" customHeight="1"/>
    <row r="1149" ht="32.25" customHeight="1"/>
    <row r="1150" ht="32.25" customHeight="1"/>
    <row r="1151" ht="32.25" customHeight="1"/>
    <row r="1152" ht="32.25" customHeight="1"/>
    <row r="1153" ht="32.25" customHeight="1"/>
    <row r="1154" ht="32.25" customHeight="1"/>
    <row r="1155" ht="32.25" customHeight="1"/>
    <row r="1156" ht="32.25" customHeight="1"/>
    <row r="1157" ht="32.25" customHeight="1"/>
    <row r="1158" ht="32.25" customHeight="1"/>
    <row r="1159" ht="32.25" customHeight="1"/>
    <row r="1160" ht="32.25" customHeight="1"/>
    <row r="1161" ht="32.25" customHeight="1"/>
    <row r="1162" ht="32.25" customHeight="1"/>
    <row r="1163" ht="32.25" customHeight="1"/>
    <row r="1164" ht="32.25" customHeight="1"/>
    <row r="1165" ht="32.25" customHeight="1"/>
    <row r="1166" ht="32.25" customHeight="1"/>
    <row r="1167" ht="32.25" customHeight="1"/>
    <row r="1168" ht="32.25" customHeight="1"/>
    <row r="1169" ht="32.25" customHeight="1"/>
    <row r="1170" ht="32.25" customHeight="1"/>
    <row r="1171" ht="32.25" customHeight="1"/>
    <row r="1172" ht="32.25" customHeight="1"/>
    <row r="1173" ht="32.25" customHeight="1"/>
    <row r="1174" ht="32.25" customHeight="1"/>
    <row r="1175" ht="32.25" customHeight="1"/>
    <row r="1176" ht="32.25" customHeight="1"/>
    <row r="1177" ht="32.25" customHeight="1"/>
    <row r="1178" ht="32.25" customHeight="1"/>
    <row r="1179" ht="32.25" customHeight="1"/>
    <row r="1180" ht="32.25" customHeight="1"/>
    <row r="1181" ht="32.25" customHeight="1"/>
    <row r="1182" ht="32.25" customHeight="1"/>
    <row r="1183" ht="32.25" customHeight="1"/>
    <row r="1184" ht="32.25" customHeight="1"/>
    <row r="1185" ht="32.25" customHeight="1"/>
    <row r="1186" ht="32.25" customHeight="1"/>
    <row r="1187" ht="32.25" customHeight="1"/>
    <row r="1188" ht="32.25" customHeight="1"/>
    <row r="1189" ht="32.25" customHeight="1"/>
    <row r="1190" ht="32.25" customHeight="1"/>
    <row r="1191" ht="32.25" customHeight="1"/>
    <row r="1192" ht="32.25" customHeight="1"/>
    <row r="1193" ht="32.25" customHeight="1"/>
    <row r="1194" ht="32.25" customHeight="1"/>
    <row r="1195" ht="32.25" customHeight="1"/>
    <row r="1196" ht="32.25" customHeight="1"/>
    <row r="1197" ht="32.25" customHeight="1"/>
    <row r="1198" ht="32.25" customHeight="1"/>
    <row r="1199" ht="32.25" customHeight="1"/>
    <row r="1200" ht="32.25" customHeight="1"/>
    <row r="1201" ht="32.25" customHeight="1"/>
    <row r="1202" ht="32.25" customHeight="1"/>
    <row r="1203" ht="32.25" customHeight="1"/>
    <row r="1204" ht="32.25" customHeight="1"/>
    <row r="1205" ht="32.25" customHeight="1"/>
    <row r="1206" ht="32.25" customHeight="1"/>
    <row r="1207" ht="32.25" customHeight="1"/>
    <row r="1208" ht="32.25" customHeight="1"/>
    <row r="1209" ht="32.25" customHeight="1"/>
    <row r="1210" ht="32.25" customHeight="1"/>
    <row r="1211" ht="32.25" customHeight="1"/>
    <row r="1212" ht="32.25" customHeight="1"/>
    <row r="1213" ht="32.25" customHeight="1"/>
    <row r="1214" ht="32.25" customHeight="1"/>
    <row r="1215" ht="32.25" customHeight="1"/>
    <row r="1216" ht="32.25" customHeight="1"/>
    <row r="1217" ht="32.25" customHeight="1"/>
    <row r="1218" ht="32.25" customHeight="1"/>
    <row r="1219" ht="32.25" customHeight="1"/>
    <row r="1220" ht="32.25" customHeight="1"/>
    <row r="1221" ht="32.25" customHeight="1"/>
    <row r="1222" ht="32.25" customHeight="1"/>
    <row r="1223" ht="32.25" customHeight="1"/>
    <row r="1224" ht="32.25" customHeight="1"/>
    <row r="1225" ht="32.25" customHeight="1"/>
    <row r="1226" ht="32.25" customHeight="1"/>
    <row r="1227" ht="32.25" customHeight="1"/>
    <row r="1228" ht="32.25" customHeight="1"/>
    <row r="1229" ht="32.25" customHeight="1"/>
    <row r="1230" ht="32.25" customHeight="1"/>
    <row r="1231" ht="32.25" customHeight="1"/>
    <row r="1232" ht="32.25" customHeight="1"/>
    <row r="1233" ht="32.25" customHeight="1"/>
    <row r="1234" ht="32.25" customHeight="1"/>
    <row r="1235" ht="32.25" customHeight="1"/>
    <row r="1236" ht="32.25" customHeight="1"/>
    <row r="1237" ht="32.25" customHeight="1"/>
    <row r="1238" ht="32.25" customHeight="1"/>
    <row r="1239" ht="32.25" customHeight="1"/>
    <row r="1240" ht="32.25" customHeight="1"/>
    <row r="1241" ht="32.25" customHeight="1"/>
    <row r="1242" ht="32.25" customHeight="1"/>
    <row r="1243" ht="32.25" customHeight="1"/>
    <row r="1244" ht="32.25" customHeight="1"/>
    <row r="1245" ht="32.25" customHeight="1"/>
    <row r="1246" ht="32.25" customHeight="1"/>
    <row r="1247" ht="32.25" customHeight="1"/>
    <row r="1248" ht="32.25" customHeight="1"/>
    <row r="1249" ht="32.25" customHeight="1"/>
    <row r="1250" ht="32.25" customHeight="1"/>
    <row r="1251" ht="32.25" customHeight="1"/>
    <row r="1252" ht="32.25" customHeight="1"/>
    <row r="1253" ht="32.25" customHeight="1"/>
    <row r="1254" ht="32.25" customHeight="1"/>
    <row r="1255" ht="32.25" customHeight="1"/>
    <row r="1256" ht="32.25" customHeight="1"/>
    <row r="1257" ht="32.25" customHeight="1"/>
    <row r="1258" ht="32.25" customHeight="1"/>
    <row r="1259" ht="32.25" customHeight="1"/>
    <row r="1260" ht="32.25" customHeight="1"/>
    <row r="1261" ht="32.25" customHeight="1"/>
    <row r="1262" ht="32.25" customHeight="1"/>
    <row r="1263" ht="32.25" customHeight="1"/>
    <row r="1264" ht="32.25" customHeight="1"/>
    <row r="1265" ht="32.25" customHeight="1"/>
    <row r="1266" ht="32.25" customHeight="1"/>
    <row r="1267" ht="32.25" customHeight="1"/>
    <row r="1268" ht="32.25" customHeight="1"/>
    <row r="1269" ht="32.25" customHeight="1"/>
    <row r="1270" ht="32.25" customHeight="1"/>
    <row r="1271" ht="32.25" customHeight="1"/>
    <row r="1272" ht="32.25" customHeight="1"/>
    <row r="1273" ht="32.25" customHeight="1"/>
    <row r="1274" ht="32.25" customHeight="1"/>
    <row r="1275" ht="32.25" customHeight="1"/>
    <row r="1276" ht="32.25" customHeight="1"/>
    <row r="1277" ht="32.25" customHeight="1"/>
    <row r="1278" ht="32.25" customHeight="1"/>
    <row r="1279" ht="32.25" customHeight="1"/>
    <row r="1280" ht="32.25" customHeight="1"/>
    <row r="1281" ht="32.25" customHeight="1"/>
    <row r="1282" ht="32.25" customHeight="1"/>
    <row r="1283" ht="32.25" customHeight="1"/>
    <row r="1284" ht="32.25" customHeight="1"/>
    <row r="1285" ht="32.25" customHeight="1"/>
    <row r="1286" ht="32.25" customHeight="1"/>
    <row r="1287" ht="32.25" customHeight="1"/>
    <row r="1288" ht="32.25" customHeight="1"/>
    <row r="1289" ht="32.25" customHeight="1"/>
    <row r="1290" ht="32.25" customHeight="1"/>
    <row r="1291" ht="32.25" customHeight="1"/>
    <row r="1292" ht="32.25" customHeight="1"/>
    <row r="1293" ht="32.25" customHeight="1"/>
    <row r="1294" ht="32.25" customHeight="1"/>
    <row r="1295" ht="32.25" customHeight="1"/>
    <row r="1296" ht="32.25" customHeight="1"/>
    <row r="1297" ht="32.25" customHeight="1"/>
    <row r="1298" ht="32.25" customHeight="1"/>
    <row r="1299" ht="32.25" customHeight="1"/>
    <row r="1300" ht="32.25" customHeight="1"/>
    <row r="1301" ht="32.25" customHeight="1"/>
    <row r="1302" ht="32.25" customHeight="1"/>
    <row r="1303" ht="32.25" customHeight="1"/>
    <row r="1304" ht="32.25" customHeight="1"/>
    <row r="1305" ht="32.25" customHeight="1"/>
    <row r="1306" ht="32.25" customHeight="1"/>
    <row r="1307" ht="32.25" customHeight="1"/>
    <row r="1308" ht="32.25" customHeight="1"/>
    <row r="1309" ht="32.25" customHeight="1"/>
    <row r="1310" ht="32.25" customHeight="1"/>
    <row r="1311" ht="32.25" customHeight="1"/>
    <row r="1312" ht="32.25" customHeight="1"/>
    <row r="1313" ht="32.25" customHeight="1"/>
    <row r="1314" ht="32.25" customHeight="1"/>
    <row r="1315" ht="32.25" customHeight="1"/>
    <row r="1316" ht="32.25" customHeight="1"/>
    <row r="1317" ht="32.25" customHeight="1"/>
    <row r="1318" ht="32.25" customHeight="1"/>
    <row r="1319" ht="32.25" customHeight="1"/>
    <row r="1320" ht="32.25" customHeight="1"/>
    <row r="1321" ht="32.25" customHeight="1"/>
    <row r="1322" ht="32.25" customHeight="1"/>
    <row r="1323" ht="32.25" customHeight="1"/>
    <row r="1324" ht="32.25" customHeight="1"/>
    <row r="1325" ht="32.25" customHeight="1"/>
    <row r="1326" ht="32.25" customHeight="1"/>
    <row r="1327" ht="32.25" customHeight="1"/>
    <row r="1328" ht="32.25" customHeight="1"/>
    <row r="1329" ht="32.25" customHeight="1"/>
    <row r="1330" ht="32.25" customHeight="1"/>
    <row r="1331" ht="32.25" customHeight="1"/>
    <row r="1332" ht="32.25" customHeight="1"/>
    <row r="1333" ht="32.25" customHeight="1"/>
    <row r="1334" ht="32.25" customHeight="1"/>
    <row r="1335" ht="32.25" customHeight="1"/>
    <row r="1336" ht="32.25" customHeight="1"/>
    <row r="1337" ht="32.25" customHeight="1"/>
    <row r="1338" ht="32.25" customHeight="1"/>
    <row r="1339" ht="32.25" customHeight="1"/>
    <row r="1340" ht="32.25" customHeight="1"/>
    <row r="1341" ht="32.25" customHeight="1"/>
    <row r="1342" ht="32.25" customHeight="1"/>
    <row r="1343" ht="32.25" customHeight="1"/>
    <row r="1344" ht="32.25" customHeight="1"/>
    <row r="1345" ht="32.25" customHeight="1"/>
    <row r="1346" ht="32.25" customHeight="1"/>
    <row r="1347" ht="32.25" customHeight="1"/>
    <row r="1348" ht="32.25" customHeight="1"/>
    <row r="1349" ht="32.25" customHeight="1"/>
    <row r="1350" ht="32.25" customHeight="1"/>
    <row r="1351" ht="32.25" customHeight="1"/>
    <row r="1352" ht="32.25" customHeight="1"/>
    <row r="1353" ht="32.25" customHeight="1"/>
    <row r="1354" ht="32.25" customHeight="1"/>
    <row r="1355" ht="32.25" customHeight="1"/>
    <row r="1356" ht="32.25" customHeight="1"/>
    <row r="1357" ht="32.25" customHeight="1"/>
    <row r="1358" ht="32.25" customHeight="1"/>
    <row r="1359" ht="32.25" customHeight="1"/>
    <row r="1360" ht="32.25" customHeight="1"/>
    <row r="1361" ht="32.25" customHeight="1"/>
    <row r="1362" ht="32.25" customHeight="1"/>
    <row r="1363" ht="32.25" customHeight="1"/>
    <row r="1364" ht="32.25" customHeight="1"/>
    <row r="1365" ht="32.25" customHeight="1"/>
    <row r="1366" ht="32.25" customHeight="1"/>
    <row r="1367" ht="32.25" customHeight="1"/>
    <row r="1368" ht="32.25" customHeight="1"/>
    <row r="1369" ht="32.25" customHeight="1"/>
    <row r="1370" ht="32.25" customHeight="1"/>
    <row r="1371" ht="32.25" customHeight="1"/>
    <row r="1372" ht="32.25" customHeight="1"/>
    <row r="1373" ht="32.25" customHeight="1"/>
    <row r="1374" ht="32.25" customHeight="1"/>
    <row r="1375" ht="32.25" customHeight="1"/>
    <row r="1376" ht="32.25" customHeight="1"/>
    <row r="1377" ht="32.25" customHeight="1"/>
    <row r="1378" ht="32.25" customHeight="1"/>
    <row r="1379" ht="32.25" customHeight="1"/>
    <row r="1380" ht="32.25" customHeight="1"/>
    <row r="1381" ht="32.25" customHeight="1"/>
    <row r="1382" ht="32.25" customHeight="1"/>
    <row r="1383" ht="32.25" customHeight="1"/>
    <row r="1384" ht="32.25" customHeight="1"/>
    <row r="1385" ht="32.25" customHeight="1"/>
    <row r="1386" ht="32.25" customHeight="1"/>
    <row r="1387" ht="32.25" customHeight="1"/>
    <row r="1388" ht="32.25" customHeight="1"/>
    <row r="1389" ht="32.25" customHeight="1"/>
    <row r="1390" ht="32.25" customHeight="1"/>
    <row r="1391" ht="32.25" customHeight="1"/>
    <row r="1392" ht="32.25" customHeight="1"/>
    <row r="1393" ht="32.25" customHeight="1"/>
    <row r="1394" ht="32.25" customHeight="1"/>
    <row r="1395" ht="32.25" customHeight="1"/>
    <row r="1396" ht="32.25" customHeight="1"/>
    <row r="1397" ht="32.25" customHeight="1"/>
    <row r="1398" ht="32.25" customHeight="1"/>
    <row r="1399" ht="32.25" customHeight="1"/>
    <row r="1400" ht="32.25" customHeight="1"/>
    <row r="1401" ht="32.25" customHeight="1"/>
    <row r="1402" ht="32.25" customHeight="1"/>
    <row r="1403" ht="32.25" customHeight="1"/>
    <row r="1404" ht="32.25" customHeight="1"/>
    <row r="1405" ht="32.25" customHeight="1"/>
    <row r="1406" ht="32.25" customHeight="1"/>
    <row r="1407" ht="32.25" customHeight="1"/>
    <row r="1408" ht="32.25" customHeight="1"/>
    <row r="1409" ht="32.25" customHeight="1"/>
    <row r="1410" ht="32.25" customHeight="1"/>
    <row r="1411" ht="32.25" customHeight="1"/>
    <row r="1412" ht="32.25" customHeight="1"/>
    <row r="1413" ht="32.25" customHeight="1"/>
    <row r="1414" ht="32.25" customHeight="1"/>
    <row r="1415" ht="32.25" customHeight="1"/>
    <row r="1416" ht="32.25" customHeight="1"/>
    <row r="1417" ht="32.25" customHeight="1"/>
    <row r="1418" ht="32.25" customHeight="1"/>
    <row r="1419" ht="32.25" customHeight="1"/>
    <row r="1420" ht="32.25" customHeight="1"/>
    <row r="1421" ht="32.25" customHeight="1"/>
    <row r="1422" ht="32.25" customHeight="1"/>
    <row r="1423" ht="32.25" customHeight="1"/>
    <row r="1424" ht="32.25" customHeight="1"/>
    <row r="1425" ht="32.25" customHeight="1"/>
    <row r="1426" ht="32.25" customHeight="1"/>
    <row r="1427" ht="32.25" customHeight="1"/>
    <row r="1428" ht="32.25" customHeight="1"/>
    <row r="1429" ht="32.25" customHeight="1"/>
    <row r="1430" ht="32.25" customHeight="1"/>
    <row r="1431" ht="32.25" customHeight="1"/>
    <row r="1432" ht="32.25" customHeight="1"/>
    <row r="1433" ht="32.25" customHeight="1"/>
    <row r="1434" ht="32.25" customHeight="1"/>
    <row r="1435" ht="32.25" customHeight="1"/>
    <row r="1436" ht="32.25" customHeight="1"/>
    <row r="1437" ht="32.25" customHeight="1"/>
    <row r="1438" ht="32.25" customHeight="1"/>
    <row r="1439" ht="32.25" customHeight="1"/>
    <row r="1440" ht="32.25" customHeight="1"/>
    <row r="1441" ht="32.25" customHeight="1"/>
    <row r="1442" ht="32.25" customHeight="1"/>
    <row r="1443" ht="32.25" customHeight="1"/>
    <row r="1444" ht="32.25" customHeight="1"/>
    <row r="1445" ht="32.25" customHeight="1"/>
    <row r="1446" ht="32.25" customHeight="1"/>
    <row r="1447" ht="32.25" customHeight="1"/>
    <row r="1448" ht="32.25" customHeight="1"/>
    <row r="1449" ht="32.25" customHeight="1"/>
    <row r="1450" ht="32.25" customHeight="1"/>
    <row r="1451" ht="32.25" customHeight="1"/>
    <row r="1452" ht="32.25" customHeight="1"/>
    <row r="1453" ht="32.25" customHeight="1"/>
    <row r="1454" ht="32.25" customHeight="1"/>
    <row r="1455" ht="32.25" customHeight="1"/>
    <row r="1456" ht="32.25" customHeight="1"/>
    <row r="1457" ht="32.25" customHeight="1"/>
    <row r="1458" ht="32.25" customHeight="1"/>
    <row r="1459" ht="32.25" customHeight="1"/>
    <row r="1460" ht="32.25" customHeight="1"/>
    <row r="1461" ht="32.25" customHeight="1"/>
    <row r="1462" ht="32.25" customHeight="1"/>
    <row r="1463" ht="32.25" customHeight="1"/>
    <row r="1464" ht="32.25" customHeight="1"/>
    <row r="1465" ht="32.25" customHeight="1"/>
    <row r="1466" ht="32.25" customHeight="1"/>
    <row r="1467" ht="32.25" customHeight="1"/>
    <row r="1468" ht="32.25" customHeight="1"/>
    <row r="1469" ht="32.25" customHeight="1"/>
    <row r="1470" ht="32.25" customHeight="1"/>
    <row r="1471" ht="32.25" customHeight="1"/>
    <row r="1472" ht="32.25" customHeight="1"/>
    <row r="1473" ht="32.25" customHeight="1"/>
    <row r="1474" ht="32.25" customHeight="1"/>
    <row r="1475" ht="32.25" customHeight="1"/>
    <row r="1476" ht="32.25" customHeight="1"/>
    <row r="1477" ht="32.25" customHeight="1"/>
    <row r="1478" ht="32.25" customHeight="1"/>
    <row r="1479" ht="32.25" customHeight="1"/>
    <row r="1480" ht="32.25" customHeight="1"/>
    <row r="1481" ht="32.25" customHeight="1"/>
    <row r="1482" ht="32.25" customHeight="1"/>
    <row r="1483" ht="32.25" customHeight="1"/>
    <row r="1484" ht="32.25" customHeight="1"/>
    <row r="1485" ht="32.25" customHeight="1"/>
    <row r="1486" ht="32.25" customHeight="1"/>
    <row r="1487" ht="32.25" customHeight="1"/>
    <row r="1488" ht="32.25" customHeight="1"/>
    <row r="1489" ht="32.25" customHeight="1"/>
    <row r="1490" ht="32.25" customHeight="1"/>
    <row r="1491" ht="32.25" customHeight="1"/>
    <row r="1492" ht="32.25" customHeight="1"/>
    <row r="1493" ht="32.25" customHeight="1"/>
    <row r="1494" ht="32.25" customHeight="1"/>
    <row r="1495" ht="32.25" customHeight="1"/>
    <row r="1496" ht="32.25" customHeight="1"/>
    <row r="1497" ht="32.25" customHeight="1"/>
    <row r="1498" ht="32.25" customHeight="1"/>
    <row r="1499" ht="32.25" customHeight="1"/>
    <row r="1500" ht="32.25" customHeight="1"/>
    <row r="1501" ht="32.25" customHeight="1"/>
    <row r="1502" ht="32.25" customHeight="1"/>
    <row r="1503" ht="32.25" customHeight="1"/>
    <row r="1504" ht="32.25" customHeight="1"/>
    <row r="1505" ht="32.25" customHeight="1"/>
    <row r="1506" ht="32.25" customHeight="1"/>
    <row r="1507" ht="32.25" customHeight="1"/>
    <row r="1508" ht="32.25" customHeight="1"/>
    <row r="1509" ht="32.25" customHeight="1"/>
    <row r="1510" ht="32.25" customHeight="1"/>
    <row r="1511" ht="32.25" customHeight="1"/>
    <row r="1512" ht="32.25" customHeight="1"/>
    <row r="1513" ht="32.25" customHeight="1"/>
    <row r="1514" ht="32.25" customHeight="1"/>
    <row r="1515" ht="32.25" customHeight="1"/>
    <row r="1516" ht="32.25" customHeight="1"/>
    <row r="1517" ht="32.25" customHeight="1"/>
    <row r="1518" ht="32.25" customHeight="1"/>
    <row r="1519" ht="32.25" customHeight="1"/>
    <row r="1520" ht="32.25" customHeight="1"/>
    <row r="1521" ht="32.25" customHeight="1"/>
    <row r="1522" ht="32.25" customHeight="1"/>
    <row r="1523" ht="32.25" customHeight="1"/>
    <row r="1524" ht="32.25" customHeight="1"/>
    <row r="1525" ht="32.25" customHeight="1"/>
    <row r="1526" ht="32.25" customHeight="1"/>
    <row r="1527" ht="32.25" customHeight="1"/>
    <row r="1528" ht="32.25" customHeight="1"/>
    <row r="1529" ht="32.25" customHeight="1"/>
    <row r="1530" ht="32.25" customHeight="1"/>
    <row r="1531" ht="32.25" customHeight="1"/>
    <row r="1532" ht="32.25" customHeight="1"/>
    <row r="1533" ht="32.25" customHeight="1"/>
    <row r="1534" ht="32.25" customHeight="1"/>
    <row r="1535" ht="32.25" customHeight="1"/>
    <row r="1536" ht="32.25" customHeight="1"/>
    <row r="1537" ht="32.25" customHeight="1"/>
    <row r="1538" ht="32.25" customHeight="1"/>
    <row r="1539" ht="32.25" customHeight="1"/>
    <row r="1540" ht="32.25" customHeight="1"/>
    <row r="1541" ht="32.25" customHeight="1"/>
    <row r="1542" ht="32.25" customHeight="1"/>
    <row r="1543" ht="32.25" customHeight="1"/>
    <row r="1544" ht="32.25" customHeight="1"/>
    <row r="1545" ht="32.25" customHeight="1"/>
    <row r="1546" ht="32.25" customHeight="1"/>
    <row r="1547" ht="32.25" customHeight="1"/>
    <row r="1548" ht="32.25" customHeight="1"/>
    <row r="1549" ht="32.25" customHeight="1"/>
    <row r="1550" ht="32.25" customHeight="1"/>
    <row r="1551" ht="32.25" customHeight="1"/>
    <row r="1552" ht="32.25" customHeight="1"/>
    <row r="1553" ht="32.25" customHeight="1"/>
    <row r="1554" ht="32.25" customHeight="1"/>
    <row r="1555" ht="32.25" customHeight="1"/>
    <row r="1556" ht="32.25" customHeight="1"/>
    <row r="1557" ht="32.25" customHeight="1"/>
    <row r="1558" ht="32.25" customHeight="1"/>
    <row r="1559" ht="32.25" customHeight="1"/>
    <row r="1560" ht="32.25" customHeight="1"/>
    <row r="1561" ht="32.25" customHeight="1"/>
    <row r="1562" ht="32.25" customHeight="1"/>
    <row r="1563" ht="32.25" customHeight="1"/>
    <row r="1564" ht="32.25" customHeight="1"/>
    <row r="1565" ht="32.25" customHeight="1"/>
    <row r="1566" ht="32.25" customHeight="1"/>
    <row r="1567" ht="32.25" customHeight="1"/>
    <row r="1568" ht="32.25" customHeight="1"/>
    <row r="1569" ht="32.25" customHeight="1"/>
    <row r="1570" ht="32.25" customHeight="1"/>
    <row r="1571" ht="32.25" customHeight="1"/>
    <row r="1572" ht="32.25" customHeight="1"/>
    <row r="1573" ht="32.25" customHeight="1"/>
    <row r="1574" ht="32.25" customHeight="1"/>
    <row r="1575" ht="32.25" customHeight="1"/>
    <row r="1576" ht="32.25" customHeight="1"/>
    <row r="1577" ht="32.25" customHeight="1"/>
    <row r="1578" ht="32.25" customHeight="1"/>
    <row r="1579" ht="32.25" customHeight="1"/>
    <row r="1580" ht="32.25" customHeight="1"/>
    <row r="1581" ht="32.25" customHeight="1"/>
    <row r="1582" ht="32.25" customHeight="1"/>
    <row r="1583" ht="32.25" customHeight="1"/>
    <row r="1584" ht="32.25" customHeight="1"/>
    <row r="1585" ht="32.25" customHeight="1"/>
    <row r="1586" ht="32.25" customHeight="1"/>
    <row r="1587" ht="32.25" customHeight="1"/>
    <row r="1588" ht="32.25" customHeight="1"/>
    <row r="1589" ht="32.25" customHeight="1"/>
    <row r="1590" ht="32.25" customHeight="1"/>
    <row r="1591" ht="32.25" customHeight="1"/>
    <row r="1592" ht="32.25" customHeight="1"/>
    <row r="1593" ht="32.25" customHeight="1"/>
    <row r="1594" ht="32.25" customHeight="1"/>
    <row r="1595" ht="32.25" customHeight="1"/>
    <row r="1596" ht="32.25" customHeight="1"/>
    <row r="1597" ht="32.25" customHeight="1"/>
    <row r="1598" ht="32.25" customHeight="1"/>
    <row r="1599" ht="32.25" customHeight="1"/>
    <row r="1600" ht="32.25" customHeight="1"/>
    <row r="1601" ht="32.25" customHeight="1"/>
    <row r="1602" ht="32.25" customHeight="1"/>
    <row r="1603" ht="32.25" customHeight="1"/>
    <row r="1604" ht="32.25" customHeight="1"/>
    <row r="1605" ht="32.25" customHeight="1"/>
    <row r="1606" ht="32.25" customHeight="1"/>
    <row r="1607" ht="32.25" customHeight="1"/>
    <row r="1608" ht="32.25" customHeight="1"/>
    <row r="1609" ht="32.25" customHeight="1"/>
    <row r="1610" ht="32.25" customHeight="1"/>
    <row r="1611" ht="32.25" customHeight="1"/>
    <row r="1612" ht="32.25" customHeight="1"/>
    <row r="1613" ht="32.25" customHeight="1"/>
    <row r="1614" ht="32.25" customHeight="1"/>
    <row r="1615" ht="32.25" customHeight="1"/>
    <row r="1616" ht="32.25" customHeight="1"/>
    <row r="1617" ht="32.25" customHeight="1"/>
    <row r="1618" ht="32.25" customHeight="1"/>
    <row r="1619" ht="32.25" customHeight="1"/>
    <row r="1620" ht="32.25" customHeight="1"/>
    <row r="1621" ht="32.25" customHeight="1"/>
    <row r="1622" ht="32.25" customHeight="1"/>
    <row r="1623" ht="32.25" customHeight="1"/>
    <row r="1624" ht="32.25" customHeight="1"/>
    <row r="1625" ht="32.25" customHeight="1"/>
    <row r="1626" ht="32.25" customHeight="1"/>
    <row r="1627" ht="32.25" customHeight="1"/>
    <row r="1628" ht="32.25" customHeight="1"/>
    <row r="1629" ht="32.25" customHeight="1"/>
    <row r="1630" ht="32.25" customHeight="1"/>
    <row r="1631" ht="32.25" customHeight="1"/>
    <row r="1632" ht="32.25" customHeight="1"/>
    <row r="1633" ht="32.25" customHeight="1"/>
    <row r="1634" ht="32.25" customHeight="1"/>
    <row r="1635" ht="32.25" customHeight="1"/>
    <row r="1636" ht="32.25" customHeight="1"/>
    <row r="1637" ht="32.25" customHeight="1"/>
    <row r="1638" ht="32.25" customHeight="1"/>
    <row r="1639" ht="32.25" customHeight="1"/>
    <row r="1640" ht="32.25" customHeight="1"/>
    <row r="1641" ht="32.25" customHeight="1"/>
    <row r="1642" ht="32.25" customHeight="1"/>
    <row r="1643" ht="32.25" customHeight="1"/>
    <row r="1644" ht="32.25" customHeight="1"/>
    <row r="1645" ht="32.25" customHeight="1"/>
    <row r="1646" ht="32.25" customHeight="1"/>
    <row r="1647" ht="32.25" customHeight="1"/>
    <row r="1648" ht="32.25" customHeight="1"/>
    <row r="1649" ht="32.25" customHeight="1"/>
    <row r="1650" ht="32.25" customHeight="1"/>
    <row r="1651" ht="32.25" customHeight="1"/>
    <row r="1652" ht="32.25" customHeight="1"/>
    <row r="1653" ht="32.25" customHeight="1"/>
    <row r="1654" ht="32.25" customHeight="1"/>
    <row r="1655" ht="32.25" customHeight="1"/>
    <row r="1656" ht="32.25" customHeight="1"/>
    <row r="1657" ht="32.25" customHeight="1"/>
    <row r="1658" ht="32.25" customHeight="1"/>
    <row r="1659" ht="32.25" customHeight="1"/>
    <row r="1660" ht="32.25" customHeight="1"/>
    <row r="1661" ht="32.25" customHeight="1"/>
    <row r="1662" ht="32.25" customHeight="1"/>
    <row r="1663" ht="32.25" customHeight="1"/>
    <row r="1664" ht="32.25" customHeight="1"/>
    <row r="1665" ht="32.25" customHeight="1"/>
    <row r="1666" ht="32.25" customHeight="1"/>
    <row r="1667" ht="32.25" customHeight="1"/>
    <row r="1668" ht="32.25" customHeight="1"/>
    <row r="1669" ht="32.25" customHeight="1"/>
    <row r="1670" ht="32.25" customHeight="1"/>
    <row r="1671" ht="32.25" customHeight="1"/>
    <row r="1672" ht="32.25" customHeight="1"/>
    <row r="1673" ht="32.25" customHeight="1"/>
    <row r="1674" ht="32.25" customHeight="1"/>
    <row r="1675" ht="32.25" customHeight="1"/>
    <row r="1676" ht="32.25" customHeight="1"/>
    <row r="1677" ht="32.25" customHeight="1"/>
    <row r="1678" ht="32.25" customHeight="1"/>
    <row r="1679" ht="32.25" customHeight="1"/>
    <row r="1680" ht="32.25" customHeight="1"/>
    <row r="1681" ht="32.25" customHeight="1"/>
    <row r="1682" ht="32.25" customHeight="1"/>
    <row r="1683" ht="32.25" customHeight="1"/>
    <row r="1684" ht="32.25" customHeight="1"/>
    <row r="1685" ht="32.25" customHeight="1"/>
    <row r="1686" ht="32.25" customHeight="1"/>
    <row r="1687" ht="32.25" customHeight="1"/>
    <row r="1688" ht="32.25" customHeight="1"/>
    <row r="1689" ht="32.25" customHeight="1"/>
    <row r="1690" ht="32.25" customHeight="1"/>
    <row r="1691" ht="32.25" customHeight="1"/>
    <row r="1692" ht="32.25" customHeight="1"/>
    <row r="1693" ht="32.25" customHeight="1"/>
    <row r="1694" ht="32.25" customHeight="1"/>
    <row r="1695" ht="32.25" customHeight="1"/>
    <row r="1696" ht="32.25" customHeight="1"/>
    <row r="1697" ht="32.25" customHeight="1"/>
    <row r="1698" ht="32.25" customHeight="1"/>
    <row r="1699" ht="32.25" customHeight="1"/>
    <row r="1700" ht="32.25" customHeight="1"/>
    <row r="1701" ht="32.25" customHeight="1"/>
    <row r="1702" ht="32.25" customHeight="1"/>
    <row r="1703" ht="32.25" customHeight="1"/>
    <row r="1704" ht="32.25" customHeight="1"/>
    <row r="1705" ht="32.25" customHeight="1"/>
    <row r="1706" ht="32.25" customHeight="1"/>
    <row r="1707" ht="32.25" customHeight="1"/>
    <row r="1708" ht="32.25" customHeight="1"/>
    <row r="1709" ht="32.25" customHeight="1"/>
    <row r="1710" ht="32.25" customHeight="1"/>
    <row r="1711" ht="32.25" customHeight="1"/>
    <row r="1712" ht="32.25" customHeight="1"/>
    <row r="1713" ht="32.25" customHeight="1"/>
    <row r="1714" ht="32.25" customHeight="1"/>
    <row r="1715" ht="32.25" customHeight="1"/>
    <row r="1716" ht="32.25" customHeight="1"/>
    <row r="1717" ht="32.25" customHeight="1"/>
    <row r="1718" ht="32.25" customHeight="1"/>
    <row r="1719" ht="32.25" customHeight="1"/>
    <row r="1720" ht="32.25" customHeight="1"/>
    <row r="1721" ht="32.25" customHeight="1"/>
    <row r="1722" ht="32.25" customHeight="1"/>
    <row r="1723" ht="32.25" customHeight="1"/>
    <row r="1724" ht="32.25" customHeight="1"/>
    <row r="1725" ht="32.25" customHeight="1"/>
    <row r="1726" ht="32.25" customHeight="1"/>
    <row r="1727" ht="32.25" customHeight="1"/>
    <row r="1728" ht="32.25" customHeight="1"/>
    <row r="1729" ht="32.25" customHeight="1"/>
    <row r="1730" ht="32.25" customHeight="1"/>
    <row r="1731" ht="32.25" customHeight="1"/>
    <row r="1732" ht="32.25" customHeight="1"/>
    <row r="1733" ht="32.25" customHeight="1"/>
    <row r="1734" ht="32.25" customHeight="1"/>
    <row r="1735" ht="32.25" customHeight="1"/>
    <row r="1736" ht="32.25" customHeight="1"/>
    <row r="1737" ht="32.25" customHeight="1"/>
    <row r="1738" ht="32.25" customHeight="1"/>
    <row r="1739" ht="32.25" customHeight="1"/>
    <row r="1740" ht="32.25" customHeight="1"/>
    <row r="1741" ht="32.25" customHeight="1"/>
    <row r="1742" ht="32.25" customHeight="1"/>
    <row r="1743" ht="32.25" customHeight="1"/>
    <row r="1744" ht="32.25" customHeight="1"/>
    <row r="1745" ht="32.25" customHeight="1"/>
    <row r="1746" ht="32.25" customHeight="1"/>
    <row r="1747" ht="32.25" customHeight="1"/>
    <row r="1748" ht="32.25" customHeight="1"/>
    <row r="1749" ht="32.25" customHeight="1"/>
    <row r="1750" ht="32.25" customHeight="1"/>
    <row r="1751" ht="32.25" customHeight="1"/>
    <row r="1752" ht="32.25" customHeight="1"/>
    <row r="1753" ht="32.25" customHeight="1"/>
    <row r="1754" ht="32.25" customHeight="1"/>
    <row r="1755" ht="32.25" customHeight="1"/>
    <row r="1756" ht="32.25" customHeight="1"/>
    <row r="1757" ht="32.25" customHeight="1"/>
    <row r="1758" ht="32.25" customHeight="1"/>
    <row r="1759" ht="32.25" customHeight="1"/>
    <row r="1760" ht="32.25" customHeight="1"/>
    <row r="1761" ht="32.25" customHeight="1"/>
    <row r="1762" ht="32.25" customHeight="1"/>
    <row r="1763" ht="32.25" customHeight="1"/>
    <row r="1764" ht="32.25" customHeight="1"/>
    <row r="1765" ht="32.25" customHeight="1"/>
    <row r="1766" ht="32.25" customHeight="1"/>
    <row r="1767" ht="32.25" customHeight="1"/>
    <row r="1768" ht="32.25" customHeight="1"/>
    <row r="1769" ht="32.25" customHeight="1"/>
    <row r="1770" ht="32.25" customHeight="1"/>
    <row r="1771" ht="32.25" customHeight="1"/>
    <row r="1772" ht="32.25" customHeight="1"/>
    <row r="1773" ht="32.25" customHeight="1"/>
    <row r="1774" ht="32.25" customHeight="1"/>
    <row r="1775" ht="32.25" customHeight="1"/>
    <row r="1776" ht="32.25" customHeight="1"/>
    <row r="1777" ht="32.25" customHeight="1"/>
    <row r="1778" ht="32.25" customHeight="1"/>
    <row r="1779" ht="32.25" customHeight="1"/>
    <row r="1780" ht="32.25" customHeight="1"/>
    <row r="1781" ht="32.25" customHeight="1"/>
    <row r="1782" ht="32.25" customHeight="1"/>
    <row r="1783" ht="32.25" customHeight="1"/>
    <row r="1784" ht="32.25" customHeight="1"/>
    <row r="1785" ht="32.25" customHeight="1"/>
    <row r="1786" ht="32.25" customHeight="1"/>
    <row r="1787" ht="32.25" customHeight="1"/>
    <row r="1788" ht="32.25" customHeight="1"/>
    <row r="1789" ht="32.25" customHeight="1"/>
    <row r="1790" ht="32.25" customHeight="1"/>
    <row r="1791" ht="32.25" customHeight="1"/>
    <row r="1792" ht="32.25" customHeight="1"/>
    <row r="1793" ht="32.25" customHeight="1"/>
    <row r="1794" ht="32.25" customHeight="1"/>
    <row r="1795" ht="32.25" customHeight="1"/>
    <row r="1796" ht="32.25" customHeight="1"/>
    <row r="1797" ht="32.25" customHeight="1"/>
    <row r="1798" ht="32.25" customHeight="1"/>
    <row r="1799" ht="32.25" customHeight="1"/>
    <row r="1800" ht="32.25" customHeight="1"/>
    <row r="1801" ht="32.25" customHeight="1"/>
    <row r="1802" ht="32.25" customHeight="1"/>
    <row r="1803" ht="32.25" customHeight="1"/>
    <row r="1804" ht="32.25" customHeight="1"/>
    <row r="1805" ht="32.25" customHeight="1"/>
    <row r="1806" ht="32.25" customHeight="1"/>
    <row r="1807" ht="32.25" customHeight="1"/>
    <row r="1808" ht="32.25" customHeight="1"/>
    <row r="1809" ht="32.25" customHeight="1"/>
    <row r="1810" ht="32.25" customHeight="1"/>
    <row r="1811" ht="32.25" customHeight="1"/>
    <row r="1812" ht="32.25" customHeight="1"/>
    <row r="1813" ht="32.25" customHeight="1"/>
    <row r="1814" ht="32.25" customHeight="1"/>
    <row r="1815" ht="32.25" customHeight="1"/>
    <row r="1816" ht="32.25" customHeight="1"/>
    <row r="1817" ht="32.25" customHeight="1"/>
    <row r="1818" ht="32.25" customHeight="1"/>
    <row r="1819" ht="32.25" customHeight="1"/>
    <row r="1820" ht="32.25" customHeight="1"/>
    <row r="1821" ht="32.25" customHeight="1"/>
    <row r="1822" ht="32.25" customHeight="1"/>
    <row r="1823" ht="32.25" customHeight="1"/>
    <row r="1824" ht="32.25" customHeight="1"/>
    <row r="1825" ht="32.25" customHeight="1"/>
    <row r="1826" ht="32.25" customHeight="1"/>
    <row r="1827" ht="32.25" customHeight="1"/>
    <row r="1828" ht="32.25" customHeight="1"/>
    <row r="1829" ht="32.25" customHeight="1"/>
    <row r="1830" ht="32.25" customHeight="1"/>
    <row r="1831" ht="32.25" customHeight="1"/>
    <row r="1832" ht="32.25" customHeight="1"/>
    <row r="1833" ht="32.25" customHeight="1"/>
    <row r="1834" ht="32.25" customHeight="1"/>
    <row r="1835" ht="32.25" customHeight="1"/>
    <row r="1836" ht="32.25" customHeight="1"/>
    <row r="1837" ht="32.25" customHeight="1"/>
    <row r="1838" ht="32.25" customHeight="1"/>
    <row r="1839" ht="32.25" customHeight="1"/>
    <row r="1840" ht="32.25" customHeight="1"/>
    <row r="1841" ht="32.25" customHeight="1"/>
    <row r="1842" ht="32.25" customHeight="1"/>
    <row r="1843" ht="32.25" customHeight="1"/>
    <row r="1844" ht="32.25" customHeight="1"/>
    <row r="1845" ht="32.25" customHeight="1"/>
    <row r="1846" ht="32.25" customHeight="1"/>
    <row r="1847" ht="32.25" customHeight="1"/>
    <row r="1848" ht="32.25" customHeight="1"/>
    <row r="1849" ht="32.25" customHeight="1"/>
    <row r="1850" ht="32.25" customHeight="1"/>
    <row r="1851" ht="32.25" customHeight="1"/>
    <row r="1852" ht="32.25" customHeight="1"/>
    <row r="1853" ht="32.25" customHeight="1"/>
    <row r="1854" ht="32.25" customHeight="1"/>
    <row r="1855" ht="32.25" customHeight="1"/>
    <row r="1856" ht="32.25" customHeight="1"/>
    <row r="1857" ht="32.25" customHeight="1"/>
    <row r="1858" ht="32.25" customHeight="1"/>
    <row r="1859" ht="32.25" customHeight="1"/>
    <row r="1860" ht="32.25" customHeight="1"/>
    <row r="1861" ht="32.25" customHeight="1"/>
    <row r="1862" ht="32.25" customHeight="1"/>
    <row r="1863" ht="32.25" customHeight="1"/>
    <row r="1864" ht="32.25" customHeight="1"/>
    <row r="1865" ht="32.25" customHeight="1"/>
    <row r="1866" ht="32.25" customHeight="1"/>
    <row r="1867" ht="32.25" customHeight="1"/>
    <row r="1868" ht="32.25" customHeight="1"/>
    <row r="1869" ht="32.25" customHeight="1"/>
    <row r="1870" ht="32.25" customHeight="1"/>
    <row r="1871" ht="32.25" customHeight="1"/>
    <row r="1872" ht="32.25" customHeight="1"/>
    <row r="1873" ht="32.25" customHeight="1"/>
    <row r="1874" ht="32.25" customHeight="1"/>
    <row r="1875" ht="32.25" customHeight="1"/>
    <row r="1876" ht="32.25" customHeight="1"/>
    <row r="1877" ht="32.25" customHeight="1"/>
    <row r="1878" ht="32.25" customHeight="1"/>
    <row r="1879" ht="32.25" customHeight="1"/>
    <row r="1880" ht="32.25" customHeight="1"/>
    <row r="1881" ht="32.25" customHeight="1"/>
    <row r="1882" ht="32.25" customHeight="1"/>
    <row r="1883" ht="32.25" customHeight="1"/>
    <row r="1884" ht="32.25" customHeight="1"/>
    <row r="1885" ht="32.25" customHeight="1"/>
    <row r="1886" ht="32.25" customHeight="1"/>
    <row r="1887" ht="32.25" customHeight="1"/>
    <row r="1888" ht="32.25" customHeight="1"/>
    <row r="1889" ht="32.25" customHeight="1"/>
    <row r="1890" ht="32.25" customHeight="1"/>
    <row r="1891" ht="32.25" customHeight="1"/>
    <row r="1892" ht="32.25" customHeight="1"/>
    <row r="1893" ht="32.25" customHeight="1"/>
    <row r="1894" ht="32.25" customHeight="1"/>
    <row r="1895" ht="32.25" customHeight="1"/>
    <row r="1896" ht="32.25" customHeight="1"/>
    <row r="1897" ht="32.25" customHeight="1"/>
    <row r="1898" ht="32.25" customHeight="1"/>
    <row r="1899" ht="32.25" customHeight="1"/>
    <row r="1900" ht="32.25" customHeight="1"/>
    <row r="1901" ht="32.25" customHeight="1"/>
    <row r="1902" ht="32.25" customHeight="1"/>
    <row r="1903" ht="32.25" customHeight="1"/>
    <row r="1904" ht="32.25" customHeight="1"/>
    <row r="1905" ht="32.25" customHeight="1"/>
    <row r="1906" ht="32.25" customHeight="1"/>
    <row r="1907" ht="32.25" customHeight="1"/>
    <row r="1908" ht="32.25" customHeight="1"/>
    <row r="1909" ht="32.25" customHeight="1"/>
    <row r="1910" ht="32.25" customHeight="1"/>
    <row r="1911" ht="32.25" customHeight="1"/>
    <row r="1912" ht="32.25" customHeight="1"/>
    <row r="1913" ht="32.25" customHeight="1"/>
    <row r="1914" ht="32.25" customHeight="1"/>
    <row r="1915" ht="32.25" customHeight="1"/>
    <row r="1916" ht="32.25" customHeight="1"/>
    <row r="1917" ht="32.25" customHeight="1"/>
    <row r="1918" ht="32.25" customHeight="1"/>
    <row r="1919" ht="32.25" customHeight="1"/>
    <row r="1920" ht="32.25" customHeight="1"/>
    <row r="1921" ht="32.25" customHeight="1"/>
    <row r="1922" ht="32.25" customHeight="1"/>
    <row r="1923" ht="32.25" customHeight="1"/>
    <row r="1924" ht="32.25" customHeight="1"/>
    <row r="1925" ht="32.25" customHeight="1"/>
    <row r="1926" ht="32.25" customHeight="1"/>
    <row r="1927" ht="32.25" customHeight="1"/>
    <row r="1928" ht="32.25" customHeight="1"/>
    <row r="1929" ht="32.25" customHeight="1"/>
    <row r="1930" ht="32.25" customHeight="1"/>
    <row r="1931" ht="32.25" customHeight="1"/>
    <row r="1932" ht="32.25" customHeight="1"/>
    <row r="1933" ht="32.25" customHeight="1"/>
    <row r="1934" ht="32.25" customHeight="1"/>
    <row r="1935" ht="32.25" customHeight="1"/>
    <row r="1936" ht="32.25" customHeight="1"/>
    <row r="1937" ht="32.25" customHeight="1"/>
    <row r="1938" ht="32.25" customHeight="1"/>
    <row r="1939" ht="32.25" customHeight="1"/>
    <row r="1940" ht="32.25" customHeight="1"/>
    <row r="1941" ht="32.25" customHeight="1"/>
    <row r="1942" ht="32.25" customHeight="1"/>
    <row r="1943" ht="32.25" customHeight="1"/>
    <row r="1944" ht="32.25" customHeight="1"/>
    <row r="1945" ht="32.25" customHeight="1"/>
    <row r="1946" ht="32.25" customHeight="1"/>
  </sheetData>
  <sheetProtection/>
  <mergeCells count="5">
    <mergeCell ref="F7:F10"/>
    <mergeCell ref="G7:G10"/>
    <mergeCell ref="H7:H10"/>
    <mergeCell ref="J7:J10"/>
    <mergeCell ref="I7:I10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ladislao_romero</cp:lastModifiedBy>
  <cp:lastPrinted>2014-04-05T18:19:36Z</cp:lastPrinted>
  <dcterms:created xsi:type="dcterms:W3CDTF">2014-02-18T18:42:36Z</dcterms:created>
  <dcterms:modified xsi:type="dcterms:W3CDTF">2014-04-05T18:20:44Z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