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<sst xmlns="http://schemas.openxmlformats.org/spreadsheetml/2006/main" count="161" uniqueCount="41">
  <si>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</si>
  <si>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</si>
  <si>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</si>
  <si>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</si>
  <si>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</si>
  <si>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</si>
  <si>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</si>
  <si>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</si>
  <si>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</si>
  <si>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</si>
  <si>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</si>
  <si>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</si>
  <si>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</si>
  <si>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</si>
  <si>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</si>
  <si>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</si>
  <si>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</si>
  <si>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</si>
  <si>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</si>
  <si>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</si>
  <si>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</si>
  <si>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</si>
  <si>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</si>
  <si>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</si>
  <si>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</si>
  <si>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</si>
  <si>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</si>
  <si>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</si>
  <si>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</si>
  <si>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</si>
  <si>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</si>
  <si>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</si>
  <si>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</si>
  <si>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</si>
  <si>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</si>
  <si>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</si>
  <si>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CONSEJO DE PROMOCIÓN TURÍSTICA DE MÉXICO S.A. DE C.V.</t>
  </si>
  <si>
    <t xml:space="preserve">M.A. RAÚL GONZÁLEZ VALADEZ </t>
  </si>
  <si>
    <t xml:space="preserve">Dir Ejecutivo de Admón y Finanzas </t>
  </si>
  <si>
    <t>C.P. SALVADOR DOMINGUEZ DÍAZ</t>
  </si>
  <si>
    <t>Director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</si>
</sst>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sz val="9"/>
      <color indexed="8"/>
      <name val="Soberana Sans"/>
      <family val="3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>
      <alignment horizontal="right" vertical="top" wrapText="1"/>
    </xf>
    <xf numFmtId="3" fontId="7" fillId="34" borderId="10" xfId="0" applyNumberFormat="1" applyFont="1" applyFill="1" applyBorder="1" applyAlignment="1">
      <alignment horizontal="right" vertical="top" wrapText="1"/>
    </xf>
    <xf numFmtId="0" fontId="4" fillId="33" borderId="0" xfId="0" applyFont="1" applyFill="1" applyAlignment="1">
      <alignment wrapText="1"/>
    </xf>
    <xf numFmtId="0" fontId="9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1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13" fillId="35" borderId="12" xfId="47" applyNumberFormat="1" applyFont="1" applyFill="1" applyBorder="1" applyAlignment="1">
      <alignment horizontal="center" vertical="center" wrapText="1"/>
    </xf>
    <xf numFmtId="166" fontId="13" fillId="35" borderId="13" xfId="47" applyNumberFormat="1" applyFont="1" applyFill="1" applyBorder="1" applyAlignment="1">
      <alignment horizontal="center" vertical="center" wrapText="1"/>
    </xf>
    <xf numFmtId="166" fontId="13" fillId="35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11" fillId="33" borderId="15" xfId="0" applyFont="1" applyFill="1" applyBorder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/>
    </xf>
    <xf numFmtId="3" fontId="15" fillId="33" borderId="0" xfId="0" applyNumberFormat="1" applyFont="1" applyFill="1" applyBorder="1" applyAlignment="1" applyProtection="1">
      <alignment horizontal="right" vertical="top"/>
      <protection locked="0"/>
    </xf>
    <xf numFmtId="3" fontId="15" fillId="33" borderId="0" xfId="0" applyNumberFormat="1" applyFont="1" applyFill="1" applyBorder="1" applyAlignment="1" applyProtection="1">
      <alignment horizontal="right" vertical="top"/>
      <protection/>
    </xf>
    <xf numFmtId="0" fontId="15" fillId="33" borderId="0" xfId="0" applyFont="1" applyFill="1" applyBorder="1" applyAlignment="1">
      <alignment horizontal="left" vertical="top" wrapText="1"/>
    </xf>
    <xf numFmtId="3" fontId="11" fillId="33" borderId="0" xfId="0" applyNumberFormat="1" applyFont="1" applyFill="1" applyBorder="1" applyAlignment="1">
      <alignment horizontal="right" vertical="top"/>
    </xf>
    <xf numFmtId="3" fontId="15" fillId="33" borderId="0" xfId="0" applyNumberFormat="1" applyFont="1" applyFill="1" applyBorder="1" applyAlignment="1">
      <alignment horizontal="right" vertical="top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3" fontId="15" fillId="33" borderId="10" xfId="0" applyNumberFormat="1" applyFont="1" applyFill="1" applyBorder="1" applyAlignment="1">
      <alignment horizontal="right" vertical="top"/>
    </xf>
    <xf numFmtId="0" fontId="15" fillId="33" borderId="17" xfId="0" applyFont="1" applyFill="1" applyBorder="1" applyAlignment="1">
      <alignment vertical="top"/>
    </xf>
    <xf numFmtId="3" fontId="15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5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13" fillId="35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52" applyFont="1" applyFill="1" applyBorder="1" applyAlignment="1">
      <alignment horizontal="center" vertical="center" wrapText="1"/>
      <protection/>
    </xf>
    <xf numFmtId="0" fontId="7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140778304</v>
      </c>
      <c r="F14" s="36">
        <v>273808886</v>
      </c>
      <c r="G14" s="36">
        <v>0</v>
      </c>
      <c r="H14" s="37">
        <f>SUM(D14:G14)</f>
        <v>414587190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13404205</v>
      </c>
      <c r="E16" s="40">
        <f>SUM(E17:E19)</f>
        <v>167291649</v>
      </c>
      <c r="F16" s="40">
        <f>SUM(F17:F19)</f>
        <v>-101388382</v>
      </c>
      <c r="G16" s="40">
        <f>SUM(G17:G19)</f>
        <v>0</v>
      </c>
      <c r="H16" s="40">
        <f>SUM(D16:G16)</f>
        <v>79307472</v>
      </c>
      <c r="I16" s="34"/>
    </row>
    <row r="17" spans="1:9" ht="13.5">
      <c r="A17" s="30"/>
      <c r="B17" s="55" t="s">
        <v>14</v>
      </c>
      <c r="C17" s="55"/>
      <c r="D17" s="41">
        <v>13404205</v>
      </c>
      <c r="E17" s="41">
        <v>167291649</v>
      </c>
      <c r="F17" s="41">
        <v>-101388382</v>
      </c>
      <c r="G17" s="41">
        <v>0</v>
      </c>
      <c r="H17" s="39">
        <f aca="true" t="shared" si="0" ref="H17:H25">SUM(D17:G17)</f>
        <v>79307472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-101388382</v>
      </c>
      <c r="F21" s="40">
        <f>SUM(F22:F25)</f>
        <v>91096239</v>
      </c>
      <c r="G21" s="40">
        <f>SUM(G22:G25)</f>
        <v>0</v>
      </c>
      <c r="H21" s="40">
        <f t="shared" si="0"/>
        <v>-10292143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-10292143</v>
      </c>
      <c r="G22" s="41">
        <v>0</v>
      </c>
      <c r="H22" s="39">
        <f t="shared" si="0"/>
        <v>-10292143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-101388382</v>
      </c>
      <c r="F23" s="41">
        <v>101388382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13404205</v>
      </c>
      <c r="E27" s="42">
        <f>E14+E16+E21</f>
        <v>206681571</v>
      </c>
      <c r="F27" s="42">
        <f>F14+F16+F21</f>
        <v>263516743</v>
      </c>
      <c r="G27" s="42">
        <f>G14+G16+G21</f>
        <v>0</v>
      </c>
      <c r="H27" s="42">
        <f>SUM(D27:G27)</f>
        <v>483602519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534076882</v>
      </c>
      <c r="F29" s="40">
        <f>SUM(F30:F32)</f>
        <v>-271432442</v>
      </c>
      <c r="G29" s="40">
        <f>SUM(G30:G32)</f>
        <v>0</v>
      </c>
      <c r="H29" s="40">
        <f>SUM(D29:G29)</f>
        <v>262644440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534076882</v>
      </c>
      <c r="F30" s="41">
        <v>-271432442</v>
      </c>
      <c r="G30" s="41">
        <v>0</v>
      </c>
      <c r="H30" s="39">
        <f>SUM(D30:G30)</f>
        <v>262644440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-10292143</v>
      </c>
      <c r="F34" s="40">
        <f>SUM(F35:F38)</f>
        <v>169127130</v>
      </c>
      <c r="G34" s="40">
        <f>SUM(G35:G38)</f>
        <v>0</v>
      </c>
      <c r="H34" s="40">
        <f>SUM(D34:G34)</f>
        <v>158834987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158834987</v>
      </c>
      <c r="G35" s="41">
        <v>0</v>
      </c>
      <c r="H35" s="39">
        <f>SUM(D35:G35)</f>
        <v>158834987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-10292143</v>
      </c>
      <c r="F36" s="41">
        <v>10292143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13404205</v>
      </c>
      <c r="E40" s="44">
        <f>E27+E29+E34</f>
        <v>730466310</v>
      </c>
      <c r="F40" s="44">
        <f>F27+F29+F34</f>
        <v>161211431</v>
      </c>
      <c r="G40" s="44">
        <f>G27+G29+G34</f>
        <v>0</v>
      </c>
      <c r="H40" s="44">
        <f>SUM(D40:G40)</f>
        <v>905081946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H1:I1"/>
    <mergeCell ref="D1:E1"/>
    <mergeCell ref="F1:G1"/>
    <mergeCell ref="B32:C32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B35:C35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CONSEJO DE PROMOCIÓN TURÍSTICA DE MÉXICO S.A. DE C.V.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9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9"/>
      <c r="C7" s="70" t="s">
        <v>13</v>
      </c>
      <c r="D7" s="70"/>
      <c r="E7" s="2">
        <f>EVHP!D16</f>
        <v>13404205</v>
      </c>
    </row>
    <row r="8" spans="2:5" ht="15">
      <c r="B8" s="69"/>
      <c r="C8" s="66" t="s">
        <v>14</v>
      </c>
      <c r="D8" s="66"/>
      <c r="E8" s="3">
        <f>EVHP!D17</f>
        <v>13404205</v>
      </c>
    </row>
    <row r="9" spans="2:5" ht="15">
      <c r="B9" s="69"/>
      <c r="C9" s="66" t="s">
        <v>15</v>
      </c>
      <c r="D9" s="66"/>
      <c r="E9" s="3">
        <f>EVHP!D18</f>
        <v>0</v>
      </c>
    </row>
    <row r="10" spans="2:5" ht="29.25" customHeight="1">
      <c r="B10" s="69"/>
      <c r="C10" s="66" t="s">
        <v>16</v>
      </c>
      <c r="D10" s="66"/>
      <c r="E10" s="3">
        <f>EVHP!D19</f>
        <v>0</v>
      </c>
    </row>
    <row r="11" spans="2:5" ht="24.75" customHeight="1">
      <c r="B11" s="69"/>
      <c r="C11" s="70" t="s">
        <v>17</v>
      </c>
      <c r="D11" s="70"/>
      <c r="E11" s="2">
        <f>EVHP!D21</f>
        <v>0</v>
      </c>
    </row>
    <row r="12" spans="2:5" ht="27" customHeight="1">
      <c r="B12" s="69"/>
      <c r="C12" s="66" t="s">
        <v>18</v>
      </c>
      <c r="D12" s="66"/>
      <c r="E12" s="3">
        <f>EVHP!D22</f>
        <v>0</v>
      </c>
    </row>
    <row r="13" spans="2:5" ht="33" customHeight="1">
      <c r="B13" s="69"/>
      <c r="C13" s="66" t="s">
        <v>19</v>
      </c>
      <c r="D13" s="66"/>
      <c r="E13" s="3">
        <f>EVHP!D23</f>
        <v>0</v>
      </c>
    </row>
    <row r="14" spans="2:5" ht="15">
      <c r="B14" s="69"/>
      <c r="C14" s="66" t="s">
        <v>20</v>
      </c>
      <c r="D14" s="66"/>
      <c r="E14" s="3">
        <f>EVHP!D24</f>
        <v>0</v>
      </c>
    </row>
    <row r="15" spans="2:5" ht="15">
      <c r="B15" s="69"/>
      <c r="C15" s="66" t="s">
        <v>21</v>
      </c>
      <c r="D15" s="66"/>
      <c r="E15" s="3">
        <f>EVHP!D25</f>
        <v>0</v>
      </c>
    </row>
    <row r="16" spans="2:5" ht="30" customHeight="1" thickBot="1">
      <c r="B16" s="69"/>
      <c r="C16" s="67" t="s">
        <v>33</v>
      </c>
      <c r="D16" s="67"/>
      <c r="E16" s="4">
        <f>EVHP!D27</f>
        <v>13404205</v>
      </c>
    </row>
    <row r="17" spans="2:5" ht="34.5" customHeight="1">
      <c r="B17" s="69"/>
      <c r="C17" s="70" t="s">
        <v>23</v>
      </c>
      <c r="D17" s="70"/>
      <c r="E17" s="2">
        <f>EVHP!D29</f>
        <v>0</v>
      </c>
    </row>
    <row r="18" spans="2:5" ht="15">
      <c r="B18" s="69"/>
      <c r="C18" s="66" t="s">
        <v>24</v>
      </c>
      <c r="D18" s="66"/>
      <c r="E18" s="3">
        <f>EVHP!D30</f>
        <v>0</v>
      </c>
    </row>
    <row r="19" spans="2:5" ht="15">
      <c r="B19" s="69"/>
      <c r="C19" s="66" t="s">
        <v>15</v>
      </c>
      <c r="D19" s="66"/>
      <c r="E19" s="3">
        <f>EVHP!D31</f>
        <v>0</v>
      </c>
    </row>
    <row r="20" spans="2:5" ht="32.25" customHeight="1">
      <c r="B20" s="69"/>
      <c r="C20" s="66" t="s">
        <v>16</v>
      </c>
      <c r="D20" s="66"/>
      <c r="E20" s="3">
        <f>EVHP!D32</f>
        <v>0</v>
      </c>
    </row>
    <row r="21" spans="2:5" ht="31.5" customHeight="1">
      <c r="B21" s="69"/>
      <c r="C21" s="70" t="s">
        <v>17</v>
      </c>
      <c r="D21" s="70"/>
      <c r="E21" s="2">
        <f>EVHP!D34</f>
        <v>0</v>
      </c>
    </row>
    <row r="22" spans="2:5" ht="28.5" customHeight="1">
      <c r="B22" s="69"/>
      <c r="C22" s="66" t="s">
        <v>18</v>
      </c>
      <c r="D22" s="66"/>
      <c r="E22" s="3">
        <f>EVHP!D35</f>
        <v>0</v>
      </c>
    </row>
    <row r="23" spans="2:5" ht="28.5" customHeight="1">
      <c r="B23" s="69"/>
      <c r="C23" s="66" t="s">
        <v>19</v>
      </c>
      <c r="D23" s="66"/>
      <c r="E23" s="3">
        <f>EVHP!D36</f>
        <v>0</v>
      </c>
    </row>
    <row r="24" spans="2:5" ht="15">
      <c r="B24" s="69"/>
      <c r="C24" s="66" t="s">
        <v>20</v>
      </c>
      <c r="D24" s="66"/>
      <c r="E24" s="3">
        <f>EVHP!D37</f>
        <v>0</v>
      </c>
    </row>
    <row r="25" spans="2:5" ht="15">
      <c r="B25" s="69"/>
      <c r="C25" s="66" t="s">
        <v>21</v>
      </c>
      <c r="D25" s="66"/>
      <c r="E25" s="3">
        <f>EVHP!D38</f>
        <v>0</v>
      </c>
    </row>
    <row r="26" spans="2:5" ht="15.75" thickBot="1">
      <c r="B26" s="69"/>
      <c r="C26" s="67" t="s">
        <v>25</v>
      </c>
      <c r="D26" s="67"/>
      <c r="E26" s="4">
        <f>E16+E17+E21</f>
        <v>13404205</v>
      </c>
    </row>
    <row r="27" spans="2:5" ht="15">
      <c r="B27" s="68" t="s">
        <v>8</v>
      </c>
      <c r="C27" s="71" t="s">
        <v>12</v>
      </c>
      <c r="D27" s="71"/>
      <c r="E27" s="2">
        <f>EVHP!E14</f>
        <v>140778304</v>
      </c>
    </row>
    <row r="28" spans="2:5" ht="15">
      <c r="B28" s="68"/>
      <c r="C28" s="70" t="s">
        <v>13</v>
      </c>
      <c r="D28" s="70"/>
      <c r="E28" s="2">
        <f>EVHP!E16</f>
        <v>167291649</v>
      </c>
    </row>
    <row r="29" spans="2:5" ht="15">
      <c r="B29" s="68"/>
      <c r="C29" s="66" t="s">
        <v>14</v>
      </c>
      <c r="D29" s="66"/>
      <c r="E29" s="3">
        <f>EVHP!E17</f>
        <v>167291649</v>
      </c>
    </row>
    <row r="30" spans="2:5" ht="15">
      <c r="B30" s="68"/>
      <c r="C30" s="66" t="s">
        <v>15</v>
      </c>
      <c r="D30" s="66"/>
      <c r="E30" s="3">
        <f>EVHP!E18</f>
        <v>0</v>
      </c>
    </row>
    <row r="31" spans="2:5" ht="15">
      <c r="B31" s="68"/>
      <c r="C31" s="66" t="s">
        <v>16</v>
      </c>
      <c r="D31" s="66"/>
      <c r="E31" s="3">
        <f>EVHP!E19</f>
        <v>0</v>
      </c>
    </row>
    <row r="32" spans="2:5" ht="15">
      <c r="B32" s="68"/>
      <c r="C32" s="70" t="s">
        <v>17</v>
      </c>
      <c r="D32" s="70"/>
      <c r="E32" s="2">
        <f>EVHP!E21</f>
        <v>-101388382</v>
      </c>
    </row>
    <row r="33" spans="2:5" ht="15">
      <c r="B33" s="68"/>
      <c r="C33" s="66" t="s">
        <v>18</v>
      </c>
      <c r="D33" s="66"/>
      <c r="E33" s="3">
        <f>EVHP!E22</f>
        <v>0</v>
      </c>
    </row>
    <row r="34" spans="2:5" ht="15">
      <c r="B34" s="68"/>
      <c r="C34" s="66" t="s">
        <v>19</v>
      </c>
      <c r="D34" s="66"/>
      <c r="E34" s="3">
        <f>EVHP!E23</f>
        <v>-101388382</v>
      </c>
    </row>
    <row r="35" spans="2:5" ht="15">
      <c r="B35" s="68"/>
      <c r="C35" s="66" t="s">
        <v>20</v>
      </c>
      <c r="D35" s="66"/>
      <c r="E35" s="3">
        <f>EVHP!E24</f>
        <v>0</v>
      </c>
    </row>
    <row r="36" spans="2:5" ht="15">
      <c r="B36" s="68"/>
      <c r="C36" s="66" t="s">
        <v>21</v>
      </c>
      <c r="D36" s="66"/>
      <c r="E36" s="3">
        <f>EVHP!E25</f>
        <v>0</v>
      </c>
    </row>
    <row r="37" spans="2:5" ht="15.75" thickBot="1">
      <c r="B37" s="68"/>
      <c r="C37" s="67" t="s">
        <v>22</v>
      </c>
      <c r="D37" s="67"/>
      <c r="E37" s="4">
        <f>E27+E28+E32</f>
        <v>206681571</v>
      </c>
    </row>
    <row r="38" spans="2:5" ht="15">
      <c r="B38" s="68"/>
      <c r="C38" s="70" t="s">
        <v>23</v>
      </c>
      <c r="D38" s="70"/>
      <c r="E38" s="2">
        <f>SUM(E39:E41)</f>
        <v>534076882</v>
      </c>
    </row>
    <row r="39" spans="2:5" ht="15">
      <c r="B39" s="68"/>
      <c r="C39" s="66" t="s">
        <v>24</v>
      </c>
      <c r="D39" s="66"/>
      <c r="E39" s="3">
        <f>EVHP!E30</f>
        <v>534076882</v>
      </c>
    </row>
    <row r="40" spans="2:5" ht="15">
      <c r="B40" s="68"/>
      <c r="C40" s="66" t="s">
        <v>15</v>
      </c>
      <c r="D40" s="66"/>
      <c r="E40" s="3">
        <f>EVHP!E31</f>
        <v>0</v>
      </c>
    </row>
    <row r="41" spans="2:5" ht="15">
      <c r="B41" s="68"/>
      <c r="C41" s="66" t="s">
        <v>16</v>
      </c>
      <c r="D41" s="66"/>
      <c r="E41" s="3">
        <f>EVHP!E32</f>
        <v>0</v>
      </c>
    </row>
    <row r="42" spans="2:5" ht="15">
      <c r="B42" s="68"/>
      <c r="C42" s="70" t="s">
        <v>17</v>
      </c>
      <c r="D42" s="70"/>
      <c r="E42" s="2">
        <f>EVHP!E34</f>
        <v>-10292143</v>
      </c>
    </row>
    <row r="43" spans="2:5" ht="15">
      <c r="B43" s="68"/>
      <c r="C43" s="66" t="s">
        <v>18</v>
      </c>
      <c r="D43" s="66"/>
      <c r="E43" s="3">
        <f>EVHP!E35</f>
        <v>0</v>
      </c>
    </row>
    <row r="44" spans="2:5" ht="15">
      <c r="B44" s="68"/>
      <c r="C44" s="66" t="s">
        <v>19</v>
      </c>
      <c r="D44" s="66"/>
      <c r="E44" s="3">
        <f>EVHP!E36</f>
        <v>-10292143</v>
      </c>
    </row>
    <row r="45" spans="2:5" ht="15">
      <c r="B45" s="68"/>
      <c r="C45" s="66" t="s">
        <v>20</v>
      </c>
      <c r="D45" s="66"/>
      <c r="E45" s="3">
        <f>EVHP!E37</f>
        <v>0</v>
      </c>
    </row>
    <row r="46" spans="2:5" ht="15">
      <c r="B46" s="68"/>
      <c r="C46" s="66" t="s">
        <v>21</v>
      </c>
      <c r="D46" s="66"/>
      <c r="E46" s="3">
        <f>EVHP!E38</f>
        <v>0</v>
      </c>
    </row>
    <row r="47" spans="2:5" ht="15.75" thickBot="1">
      <c r="B47" s="68"/>
      <c r="C47" s="67" t="s">
        <v>25</v>
      </c>
      <c r="D47" s="67"/>
      <c r="E47" s="4">
        <f>E37+E38+E42</f>
        <v>730466310</v>
      </c>
    </row>
    <row r="48" spans="2:5" ht="15">
      <c r="B48" s="68" t="s">
        <v>9</v>
      </c>
      <c r="C48" s="71" t="s">
        <v>12</v>
      </c>
      <c r="D48" s="71"/>
      <c r="E48" s="2">
        <f>EVHP!F14</f>
        <v>273808886</v>
      </c>
    </row>
    <row r="49" spans="2:5" ht="15">
      <c r="B49" s="68"/>
      <c r="C49" s="70" t="s">
        <v>13</v>
      </c>
      <c r="D49" s="70"/>
      <c r="E49" s="2">
        <f>EVHP!F16</f>
        <v>-101388382</v>
      </c>
    </row>
    <row r="50" spans="2:5" ht="15">
      <c r="B50" s="68"/>
      <c r="C50" s="66" t="s">
        <v>14</v>
      </c>
      <c r="D50" s="66"/>
      <c r="E50" s="3">
        <f>EVHP!F17</f>
        <v>-101388382</v>
      </c>
    </row>
    <row r="51" spans="2:5" ht="15">
      <c r="B51" s="68"/>
      <c r="C51" s="66" t="s">
        <v>15</v>
      </c>
      <c r="D51" s="66"/>
      <c r="E51" s="3">
        <f>EVHP!F18</f>
        <v>0</v>
      </c>
    </row>
    <row r="52" spans="2:5" ht="15">
      <c r="B52" s="68"/>
      <c r="C52" s="66" t="s">
        <v>16</v>
      </c>
      <c r="D52" s="66"/>
      <c r="E52" s="3">
        <f>EVHP!F19</f>
        <v>0</v>
      </c>
    </row>
    <row r="53" spans="2:5" ht="15">
      <c r="B53" s="68"/>
      <c r="C53" s="70" t="s">
        <v>17</v>
      </c>
      <c r="D53" s="70"/>
      <c r="E53" s="2">
        <f>EVHP!F21</f>
        <v>91096239</v>
      </c>
    </row>
    <row r="54" spans="2:5" ht="15">
      <c r="B54" s="68"/>
      <c r="C54" s="66" t="s">
        <v>18</v>
      </c>
      <c r="D54" s="66"/>
      <c r="E54" s="3">
        <f>EVHP!F22</f>
        <v>-10292143</v>
      </c>
    </row>
    <row r="55" spans="2:5" ht="15">
      <c r="B55" s="68"/>
      <c r="C55" s="66" t="s">
        <v>19</v>
      </c>
      <c r="D55" s="66"/>
      <c r="E55" s="3">
        <f>EVHP!F23</f>
        <v>101388382</v>
      </c>
    </row>
    <row r="56" spans="2:5" ht="15">
      <c r="B56" s="68"/>
      <c r="C56" s="66" t="s">
        <v>20</v>
      </c>
      <c r="D56" s="66"/>
      <c r="E56" s="3">
        <f>EVHP!F24</f>
        <v>0</v>
      </c>
    </row>
    <row r="57" spans="2:5" ht="15">
      <c r="B57" s="68"/>
      <c r="C57" s="66" t="s">
        <v>21</v>
      </c>
      <c r="D57" s="66"/>
      <c r="E57" s="3">
        <f>EVHP!F25</f>
        <v>0</v>
      </c>
    </row>
    <row r="58" spans="2:5" ht="15.75" thickBot="1">
      <c r="B58" s="68"/>
      <c r="C58" s="67" t="s">
        <v>22</v>
      </c>
      <c r="D58" s="67"/>
      <c r="E58" s="4">
        <f>E48+E49+E53</f>
        <v>263516743</v>
      </c>
    </row>
    <row r="59" spans="2:5" ht="15">
      <c r="B59" s="68"/>
      <c r="C59" s="70" t="s">
        <v>23</v>
      </c>
      <c r="D59" s="70"/>
      <c r="E59" s="2">
        <f>SUM(E60:E62)</f>
        <v>-271432442</v>
      </c>
    </row>
    <row r="60" spans="2:5" ht="15">
      <c r="B60" s="68"/>
      <c r="C60" s="66" t="s">
        <v>24</v>
      </c>
      <c r="D60" s="66"/>
      <c r="E60" s="3">
        <f>EVHP!F30</f>
        <v>-271432442</v>
      </c>
    </row>
    <row r="61" spans="2:5" ht="15">
      <c r="B61" s="68"/>
      <c r="C61" s="66" t="s">
        <v>15</v>
      </c>
      <c r="D61" s="66"/>
      <c r="E61" s="3">
        <f>EVHP!F31</f>
        <v>0</v>
      </c>
    </row>
    <row r="62" spans="2:5" ht="15">
      <c r="B62" s="68"/>
      <c r="C62" s="66" t="s">
        <v>16</v>
      </c>
      <c r="D62" s="66"/>
      <c r="E62" s="3">
        <f>EVHP!F32</f>
        <v>0</v>
      </c>
    </row>
    <row r="63" spans="2:5" ht="15">
      <c r="B63" s="68"/>
      <c r="C63" s="70" t="s">
        <v>17</v>
      </c>
      <c r="D63" s="70"/>
      <c r="E63" s="2">
        <f>EVHP!F34</f>
        <v>169127130</v>
      </c>
    </row>
    <row r="64" spans="2:5" ht="15">
      <c r="B64" s="68"/>
      <c r="C64" s="66" t="s">
        <v>18</v>
      </c>
      <c r="D64" s="66"/>
      <c r="E64" s="3">
        <f>EVHP!F35</f>
        <v>158834987</v>
      </c>
    </row>
    <row r="65" spans="2:5" ht="15">
      <c r="B65" s="68"/>
      <c r="C65" s="66" t="s">
        <v>19</v>
      </c>
      <c r="D65" s="66"/>
      <c r="E65" s="3">
        <f>EVHP!F36</f>
        <v>10292143</v>
      </c>
    </row>
    <row r="66" spans="2:5" ht="15">
      <c r="B66" s="68"/>
      <c r="C66" s="66" t="s">
        <v>20</v>
      </c>
      <c r="D66" s="66"/>
      <c r="E66" s="3">
        <f>EVHP!F37</f>
        <v>0</v>
      </c>
    </row>
    <row r="67" spans="2:5" ht="15">
      <c r="B67" s="68"/>
      <c r="C67" s="66" t="s">
        <v>21</v>
      </c>
      <c r="D67" s="66"/>
      <c r="E67" s="3">
        <f>EVHP!F38</f>
        <v>0</v>
      </c>
    </row>
    <row r="68" spans="2:5" ht="15.75" thickBot="1">
      <c r="B68" s="68"/>
      <c r="C68" s="67" t="s">
        <v>25</v>
      </c>
      <c r="D68" s="67"/>
      <c r="E68" s="4">
        <f>E58+E59+E63</f>
        <v>161211431</v>
      </c>
    </row>
    <row r="69" spans="2:5" ht="36" customHeight="1">
      <c r="B69" s="69" t="s">
        <v>10</v>
      </c>
      <c r="C69" s="71" t="s">
        <v>12</v>
      </c>
      <c r="D69" s="71"/>
      <c r="E69" s="2">
        <f>EVHP!G14</f>
        <v>0</v>
      </c>
    </row>
    <row r="70" spans="2:5" ht="15">
      <c r="B70" s="69"/>
      <c r="C70" s="70" t="s">
        <v>13</v>
      </c>
      <c r="D70" s="70"/>
      <c r="E70" s="2">
        <f>EVHP!G16</f>
        <v>0</v>
      </c>
    </row>
    <row r="71" spans="2:5" ht="15">
      <c r="B71" s="69"/>
      <c r="C71" s="66" t="s">
        <v>14</v>
      </c>
      <c r="D71" s="66"/>
      <c r="E71" s="3">
        <f>EVHP!G17</f>
        <v>0</v>
      </c>
    </row>
    <row r="72" spans="2:5" ht="15">
      <c r="B72" s="69"/>
      <c r="C72" s="66" t="s">
        <v>15</v>
      </c>
      <c r="D72" s="66"/>
      <c r="E72" s="3">
        <f>EVHP!G18</f>
        <v>0</v>
      </c>
    </row>
    <row r="73" spans="2:5" ht="15">
      <c r="B73" s="69"/>
      <c r="C73" s="66" t="s">
        <v>16</v>
      </c>
      <c r="D73" s="66"/>
      <c r="E73" s="3">
        <f>EVHP!G19</f>
        <v>0</v>
      </c>
    </row>
    <row r="74" spans="2:5" ht="15">
      <c r="B74" s="69"/>
      <c r="C74" s="70" t="s">
        <v>17</v>
      </c>
      <c r="D74" s="70"/>
      <c r="E74" s="2">
        <f>EVHP!G21</f>
        <v>0</v>
      </c>
    </row>
    <row r="75" spans="2:5" ht="15">
      <c r="B75" s="69"/>
      <c r="C75" s="66" t="s">
        <v>18</v>
      </c>
      <c r="D75" s="66"/>
      <c r="E75" s="3">
        <f>EVHP!G22</f>
        <v>0</v>
      </c>
    </row>
    <row r="76" spans="2:5" ht="15">
      <c r="B76" s="69"/>
      <c r="C76" s="66" t="s">
        <v>19</v>
      </c>
      <c r="D76" s="66"/>
      <c r="E76" s="3">
        <f>EVHP!G23</f>
        <v>0</v>
      </c>
    </row>
    <row r="77" spans="2:5" ht="15">
      <c r="B77" s="69"/>
      <c r="C77" s="66" t="s">
        <v>20</v>
      </c>
      <c r="D77" s="66"/>
      <c r="E77" s="3">
        <f>EVHP!G24</f>
        <v>0</v>
      </c>
    </row>
    <row r="78" spans="2:5" ht="15">
      <c r="B78" s="69"/>
      <c r="C78" s="66" t="s">
        <v>21</v>
      </c>
      <c r="D78" s="66"/>
      <c r="E78" s="3">
        <f>EVHP!G25</f>
        <v>0</v>
      </c>
    </row>
    <row r="79" spans="2:5" ht="15.75" thickBot="1">
      <c r="B79" s="69"/>
      <c r="C79" s="67" t="s">
        <v>22</v>
      </c>
      <c r="D79" s="67"/>
      <c r="E79" s="4">
        <f>E69+E70+E74</f>
        <v>0</v>
      </c>
    </row>
    <row r="80" spans="2:5" ht="15">
      <c r="B80" s="69"/>
      <c r="C80" s="70" t="s">
        <v>23</v>
      </c>
      <c r="D80" s="70"/>
      <c r="E80" s="2">
        <f>SUM(E81:E83)</f>
        <v>0</v>
      </c>
    </row>
    <row r="81" spans="2:5" ht="15">
      <c r="B81" s="69"/>
      <c r="C81" s="66" t="s">
        <v>24</v>
      </c>
      <c r="D81" s="66"/>
      <c r="E81" s="3">
        <f>EVHP!G30</f>
        <v>0</v>
      </c>
    </row>
    <row r="82" spans="2:5" ht="15">
      <c r="B82" s="69"/>
      <c r="C82" s="66" t="s">
        <v>15</v>
      </c>
      <c r="D82" s="66"/>
      <c r="E82" s="3">
        <f>EVHP!G31</f>
        <v>0</v>
      </c>
    </row>
    <row r="83" spans="2:5" ht="15">
      <c r="B83" s="69"/>
      <c r="C83" s="66" t="s">
        <v>16</v>
      </c>
      <c r="D83" s="66"/>
      <c r="E83" s="3">
        <f>EVHP!G32</f>
        <v>0</v>
      </c>
    </row>
    <row r="84" spans="2:5" ht="15">
      <c r="B84" s="69"/>
      <c r="C84" s="70" t="s">
        <v>17</v>
      </c>
      <c r="D84" s="70"/>
      <c r="E84" s="2">
        <f>EVHP!G34</f>
        <v>0</v>
      </c>
    </row>
    <row r="85" spans="2:5" ht="15">
      <c r="B85" s="69"/>
      <c r="C85" s="66" t="s">
        <v>18</v>
      </c>
      <c r="D85" s="66"/>
      <c r="E85" s="3">
        <f>EVHP!G35</f>
        <v>0</v>
      </c>
    </row>
    <row r="86" spans="2:5" ht="15">
      <c r="B86" s="69"/>
      <c r="C86" s="66" t="s">
        <v>19</v>
      </c>
      <c r="D86" s="66"/>
      <c r="E86" s="3">
        <f>EVHP!G36</f>
        <v>0</v>
      </c>
    </row>
    <row r="87" spans="2:5" ht="15">
      <c r="B87" s="69"/>
      <c r="C87" s="66" t="s">
        <v>20</v>
      </c>
      <c r="D87" s="66"/>
      <c r="E87" s="3">
        <f>EVHP!G37</f>
        <v>0</v>
      </c>
    </row>
    <row r="88" spans="2:5" ht="15">
      <c r="B88" s="69"/>
      <c r="C88" s="66" t="s">
        <v>21</v>
      </c>
      <c r="D88" s="66"/>
      <c r="E88" s="3">
        <f>EVHP!G38</f>
        <v>0</v>
      </c>
    </row>
    <row r="89" spans="2:5" ht="15.75" thickBot="1">
      <c r="B89" s="69"/>
      <c r="C89" s="67" t="s">
        <v>25</v>
      </c>
      <c r="D89" s="67"/>
      <c r="E89" s="4">
        <f>E79+E80+E84</f>
        <v>0</v>
      </c>
    </row>
    <row r="90" spans="2:5" ht="15">
      <c r="B90" s="69" t="s">
        <v>11</v>
      </c>
      <c r="C90" s="71" t="s">
        <v>12</v>
      </c>
      <c r="D90" s="71"/>
      <c r="E90" s="2">
        <f>EVHP!H14</f>
        <v>414587190</v>
      </c>
    </row>
    <row r="91" spans="2:5" ht="15">
      <c r="B91" s="69"/>
      <c r="C91" s="70" t="s">
        <v>13</v>
      </c>
      <c r="D91" s="70"/>
      <c r="E91" s="2">
        <f>EVHP!H16</f>
        <v>79307472</v>
      </c>
    </row>
    <row r="92" spans="2:5" ht="15">
      <c r="B92" s="69"/>
      <c r="C92" s="66" t="s">
        <v>14</v>
      </c>
      <c r="D92" s="66"/>
      <c r="E92" s="3">
        <f>EVHP!H17</f>
        <v>79307472</v>
      </c>
    </row>
    <row r="93" spans="2:5" ht="15">
      <c r="B93" s="69"/>
      <c r="C93" s="66" t="s">
        <v>15</v>
      </c>
      <c r="D93" s="66"/>
      <c r="E93" s="3">
        <f>EVHP!H18</f>
        <v>0</v>
      </c>
    </row>
    <row r="94" spans="2:5" ht="15">
      <c r="B94" s="69"/>
      <c r="C94" s="66" t="s">
        <v>16</v>
      </c>
      <c r="D94" s="66"/>
      <c r="E94" s="3">
        <f>EVHP!H19</f>
        <v>0</v>
      </c>
    </row>
    <row r="95" spans="2:5" ht="15">
      <c r="B95" s="69"/>
      <c r="C95" s="70" t="s">
        <v>17</v>
      </c>
      <c r="D95" s="70"/>
      <c r="E95" s="2">
        <f>EVHP!H21</f>
        <v>-10292143</v>
      </c>
    </row>
    <row r="96" spans="2:5" ht="15">
      <c r="B96" s="69"/>
      <c r="C96" s="66" t="s">
        <v>18</v>
      </c>
      <c r="D96" s="66"/>
      <c r="E96" s="3">
        <f>EVHP!H22</f>
        <v>-10292143</v>
      </c>
    </row>
    <row r="97" spans="2:5" ht="15">
      <c r="B97" s="69"/>
      <c r="C97" s="66" t="s">
        <v>19</v>
      </c>
      <c r="D97" s="66"/>
      <c r="E97" s="3">
        <f>EVHP!H23</f>
        <v>0</v>
      </c>
    </row>
    <row r="98" spans="2:5" ht="15">
      <c r="B98" s="69"/>
      <c r="C98" s="66" t="s">
        <v>20</v>
      </c>
      <c r="D98" s="66"/>
      <c r="E98" s="3">
        <f>EVHP!H24</f>
        <v>0</v>
      </c>
    </row>
    <row r="99" spans="2:5" ht="15">
      <c r="B99" s="69"/>
      <c r="C99" s="66" t="s">
        <v>21</v>
      </c>
      <c r="D99" s="66"/>
      <c r="E99" s="3">
        <f>EVHP!H25</f>
        <v>0</v>
      </c>
    </row>
    <row r="100" spans="2:5" ht="15.75" thickBot="1">
      <c r="B100" s="69"/>
      <c r="C100" s="67" t="s">
        <v>22</v>
      </c>
      <c r="D100" s="67"/>
      <c r="E100" s="4">
        <f>SUM(E16:H16)</f>
        <v>13404205</v>
      </c>
    </row>
    <row r="101" spans="2:5" ht="15">
      <c r="B101" s="69"/>
      <c r="C101" s="70" t="s">
        <v>23</v>
      </c>
      <c r="D101" s="70"/>
      <c r="E101" s="2">
        <f>SUM(E17:H17)</f>
        <v>0</v>
      </c>
    </row>
    <row r="102" spans="2:5" ht="15">
      <c r="B102" s="69"/>
      <c r="C102" s="66" t="s">
        <v>24</v>
      </c>
      <c r="D102" s="66"/>
      <c r="E102" s="3">
        <f>EVHP!H30</f>
        <v>262644440</v>
      </c>
    </row>
    <row r="103" spans="2:5" ht="15">
      <c r="B103" s="69"/>
      <c r="C103" s="66" t="s">
        <v>15</v>
      </c>
      <c r="D103" s="66"/>
      <c r="E103" s="3">
        <f>EVHP!H31</f>
        <v>0</v>
      </c>
    </row>
    <row r="104" spans="2:5" ht="15">
      <c r="B104" s="69"/>
      <c r="C104" s="66" t="s">
        <v>16</v>
      </c>
      <c r="D104" s="66"/>
      <c r="E104" s="3">
        <f>EVHP!H32</f>
        <v>0</v>
      </c>
    </row>
    <row r="105" spans="2:5" ht="15">
      <c r="B105" s="69"/>
      <c r="C105" s="70" t="s">
        <v>17</v>
      </c>
      <c r="D105" s="70"/>
      <c r="E105" s="2">
        <f>EVHP!H34</f>
        <v>158834987</v>
      </c>
    </row>
    <row r="106" spans="2:5" ht="15">
      <c r="B106" s="69"/>
      <c r="C106" s="66" t="s">
        <v>18</v>
      </c>
      <c r="D106" s="66"/>
      <c r="E106" s="3">
        <f>EVHP!H35</f>
        <v>158834987</v>
      </c>
    </row>
    <row r="107" spans="2:5" ht="15">
      <c r="B107" s="69"/>
      <c r="C107" s="66" t="s">
        <v>19</v>
      </c>
      <c r="D107" s="66"/>
      <c r="E107" s="3">
        <f>EVHP!H36</f>
        <v>0</v>
      </c>
    </row>
    <row r="108" spans="2:5" ht="15">
      <c r="B108" s="69"/>
      <c r="C108" s="66" t="s">
        <v>20</v>
      </c>
      <c r="D108" s="66"/>
      <c r="E108" s="3">
        <f>EVHP!H37</f>
        <v>0</v>
      </c>
    </row>
    <row r="109" spans="2:5" ht="15">
      <c r="B109" s="69"/>
      <c r="C109" s="66" t="s">
        <v>21</v>
      </c>
      <c r="D109" s="66"/>
      <c r="E109" s="3">
        <f>EVHP!H38</f>
        <v>0</v>
      </c>
    </row>
    <row r="110" spans="2:5" ht="15.75" thickBot="1">
      <c r="B110" s="69"/>
      <c r="C110" s="67" t="s">
        <v>25</v>
      </c>
      <c r="D110" s="67"/>
      <c r="E110" s="4">
        <f>SUM(E26:H26)</f>
        <v>13404205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M.A. RAÚL GONZÁLEZ VALADEZ 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A113:C114"/>
    <mergeCell ref="C11:D11"/>
    <mergeCell ref="C12:D12"/>
    <mergeCell ref="C13:D13"/>
    <mergeCell ref="C14:D14"/>
    <mergeCell ref="C15:D15"/>
    <mergeCell ref="C16:D16"/>
    <mergeCell ref="C24:D24"/>
    <mergeCell ref="C25:D25"/>
    <mergeCell ref="C35:D35"/>
    <mergeCell ref="C28:D28"/>
    <mergeCell ref="C23:D23"/>
    <mergeCell ref="A111:C112"/>
    <mergeCell ref="C36:D36"/>
    <mergeCell ref="C37:D37"/>
    <mergeCell ref="C33:D33"/>
    <mergeCell ref="C34:D34"/>
    <mergeCell ref="C20:D20"/>
    <mergeCell ref="C21:D21"/>
    <mergeCell ref="C22:D22"/>
    <mergeCell ref="C26:D26"/>
    <mergeCell ref="C27:D27"/>
    <mergeCell ref="C29:D29"/>
    <mergeCell ref="B2:D2"/>
    <mergeCell ref="C6:D6"/>
    <mergeCell ref="C7:D7"/>
    <mergeCell ref="C8:D8"/>
    <mergeCell ref="C9:D9"/>
    <mergeCell ref="C10:D10"/>
    <mergeCell ref="B6:B26"/>
    <mergeCell ref="C17:D17"/>
    <mergeCell ref="C18:D18"/>
    <mergeCell ref="C19:D19"/>
    <mergeCell ref="B5:D5"/>
    <mergeCell ref="B4:D4"/>
    <mergeCell ref="B3:D3"/>
    <mergeCell ref="C30:D30"/>
    <mergeCell ref="C31:D31"/>
    <mergeCell ref="C32:D32"/>
    <mergeCell ref="C45:D45"/>
    <mergeCell ref="C46:D46"/>
    <mergeCell ref="C38:D38"/>
    <mergeCell ref="C39:D39"/>
    <mergeCell ref="C40:D40"/>
    <mergeCell ref="C41:D41"/>
    <mergeCell ref="C42:D42"/>
    <mergeCell ref="C43:D43"/>
    <mergeCell ref="C44:D44"/>
    <mergeCell ref="C57:D57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9:D69"/>
    <mergeCell ref="C70:D70"/>
    <mergeCell ref="C59:D59"/>
    <mergeCell ref="C60:D60"/>
    <mergeCell ref="C61:D61"/>
    <mergeCell ref="C62:D62"/>
    <mergeCell ref="C71:D71"/>
    <mergeCell ref="C72:D72"/>
    <mergeCell ref="C73:D73"/>
    <mergeCell ref="C74:D74"/>
    <mergeCell ref="C75:D75"/>
    <mergeCell ref="C76:D76"/>
    <mergeCell ref="C77:D77"/>
    <mergeCell ref="C78:D78"/>
    <mergeCell ref="C63:D63"/>
    <mergeCell ref="C64:D64"/>
    <mergeCell ref="C65:D65"/>
    <mergeCell ref="C66:D66"/>
    <mergeCell ref="C67:D67"/>
    <mergeCell ref="C68:D68"/>
    <mergeCell ref="C79:D79"/>
    <mergeCell ref="C80:D80"/>
    <mergeCell ref="C93:D93"/>
    <mergeCell ref="C94:D94"/>
    <mergeCell ref="C83:D83"/>
    <mergeCell ref="C84:D84"/>
    <mergeCell ref="C85:D85"/>
    <mergeCell ref="C86:D86"/>
    <mergeCell ref="C87:D87"/>
    <mergeCell ref="C88:D88"/>
    <mergeCell ref="C81:D81"/>
    <mergeCell ref="C82:D82"/>
    <mergeCell ref="C107:D107"/>
    <mergeCell ref="C108:D108"/>
    <mergeCell ref="C109:D109"/>
    <mergeCell ref="C110:D110"/>
    <mergeCell ref="B27:B47"/>
    <mergeCell ref="B48:B68"/>
    <mergeCell ref="B69:B89"/>
    <mergeCell ref="B90:B110"/>
    <mergeCell ref="C99:D99"/>
    <mergeCell ref="C100:D100"/>
    <mergeCell ref="C101:D101"/>
    <mergeCell ref="C102:D102"/>
    <mergeCell ref="C103:D103"/>
    <mergeCell ref="C104:D104"/>
    <mergeCell ref="C89:D89"/>
    <mergeCell ref="C90:D90"/>
    <mergeCell ref="C91:D91"/>
    <mergeCell ref="C92:D92"/>
    <mergeCell ref="C105:D105"/>
    <mergeCell ref="C106:D106"/>
    <mergeCell ref="C95:D95"/>
    <mergeCell ref="C96:D96"/>
    <mergeCell ref="C97:D97"/>
    <mergeCell ref="C98:D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DE LA CUENTA PUBLICA</dc:title>
  <dc:subject/>
  <dc:creator>teresita_quezada</dc:creator>
  <cp:keywords/>
  <dc:description/>
  <cp:lastModifiedBy>Karim Abuchard Padilla</cp:lastModifiedBy>
  <cp:lastPrinted>2014-02-17T22:36:02Z</cp:lastPrinted>
  <dcterms:created xsi:type="dcterms:W3CDTF">2014-01-27T17:49:52Z</dcterms:created>
  <dcterms:modified xsi:type="dcterms:W3CDTF">2014-03-20T01:02:05Z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