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9675" yWindow="30" windowWidth="2055" windowHeight="8325" activeTab="0"/>
  </bookViews>
  <sheets>
    <sheet name="Hoja1" sheetId="1" r:id="rId1"/>
  </sheets>
  <definedNames>
    <definedName name="_xlnm.Print_Area" localSheetId="0">'Hoja1'!$A$1:$U$225</definedName>
    <definedName name="FORM">'Hoja1'!$A$65311:$U$65536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  <comment ref="A65311" authorId="0">
      <text>
        <r>
          <rPr>
            <sz val="8"/>
            <rFont val="Tahoma"/>
            <family val="0"/>
          </rPr>
          <t>12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91" authorId="0">
      <text>
        <r>
          <rPr>
            <sz val="8"/>
            <rFont val="Tahoma"/>
            <family val="0"/>
          </rPr>
          <t>12</t>
        </r>
      </text>
    </comment>
    <comment ref="A136" authorId="0">
      <text>
        <r>
          <rPr>
            <sz val="8"/>
            <rFont val="Tahoma"/>
            <family val="0"/>
          </rPr>
          <t>12</t>
        </r>
      </text>
    </comment>
    <comment ref="A18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<sst xmlns="http://schemas.openxmlformats.org/spreadsheetml/2006/main" count="339" uniqueCount="140">
  <si>
    <t>CUENTA DE LA HACIENDA PÚBLICA FEDERAL DE 2001</t>
  </si>
  <si>
    <t>INGRESOS DE FLUJO DE EFECTIVO</t>
  </si>
  <si>
    <t>ENTIDADES DE CONTROL PRESUPUESTARIO INDIRECTO</t>
  </si>
  <si>
    <t>(Miles de Pesos con un Decimal)</t>
  </si>
  <si>
    <t>INGRESOS CORRIENTES Y DE CAPITAL</t>
  </si>
  <si>
    <t>OPERACIONES AJENAS</t>
  </si>
  <si>
    <t>SUBSIDIOS Y TRANSFERENCIAS</t>
  </si>
  <si>
    <t>ENDEUDAMIENTO</t>
  </si>
  <si>
    <t>Transferencias para Apoyo</t>
  </si>
  <si>
    <t>Para Pago de</t>
  </si>
  <si>
    <t>O (DESENDEUDAMIENTO)</t>
  </si>
  <si>
    <t>E N T I D A D E S</t>
  </si>
  <si>
    <t>Venta de</t>
  </si>
  <si>
    <t>Venta</t>
  </si>
  <si>
    <t>Por Cuenta</t>
  </si>
  <si>
    <t>de Programas</t>
  </si>
  <si>
    <t>Intereses</t>
  </si>
  <si>
    <t>Para Amortización</t>
  </si>
  <si>
    <t>NETO</t>
  </si>
  <si>
    <t>Suma Total</t>
  </si>
  <si>
    <t>Disponibilidad</t>
  </si>
  <si>
    <t>de</t>
  </si>
  <si>
    <t>Erogaciones</t>
  </si>
  <si>
    <t xml:space="preserve">Comisiones y </t>
  </si>
  <si>
    <t>Para Inversión</t>
  </si>
  <si>
    <t>Inicial</t>
  </si>
  <si>
    <t>Bienes</t>
  </si>
  <si>
    <t>Servicios</t>
  </si>
  <si>
    <t>Diversos</t>
  </si>
  <si>
    <t>Inversiones</t>
  </si>
  <si>
    <t>Terceros</t>
  </si>
  <si>
    <t xml:space="preserve"> Recuperables</t>
  </si>
  <si>
    <t>Subsidios</t>
  </si>
  <si>
    <t>Corrientes</t>
  </si>
  <si>
    <t>De Inversión</t>
  </si>
  <si>
    <t>Gastos</t>
  </si>
  <si>
    <t>Financiera</t>
  </si>
  <si>
    <t>Pasivo</t>
  </si>
  <si>
    <t>Interno</t>
  </si>
  <si>
    <t>Externo</t>
  </si>
  <si>
    <t>C2IF205F</t>
  </si>
  <si>
    <t>HOJA      DE      .</t>
  </si>
  <si>
    <t>*</t>
  </si>
  <si>
    <t>Universidad Autónoma Metropolitana</t>
  </si>
  <si>
    <t>A.C.</t>
  </si>
  <si>
    <t>Centro de Enseñanza Técnica Industrial</t>
  </si>
  <si>
    <t>Colegio de la Frontera Norte, A.C.</t>
  </si>
  <si>
    <t>Centro de Investigación en Geografía y</t>
  </si>
  <si>
    <t>Centro de Investigación y Estudios</t>
  </si>
  <si>
    <t>Avanzados del I.P.N.</t>
  </si>
  <si>
    <t>Centro de Investigación en Materiales</t>
  </si>
  <si>
    <t>Avanzados, S.C.</t>
  </si>
  <si>
    <t>Centro de Investigación y Docencia</t>
  </si>
  <si>
    <t>Superiores en Antropología Social</t>
  </si>
  <si>
    <t>Centro de Investigación en Matemáticas,</t>
  </si>
  <si>
    <t>Centro de Investigación y Asistencia en</t>
  </si>
  <si>
    <t>Centro de Investigación y Asesoría</t>
  </si>
  <si>
    <t>Centro de Investigación y Desarrollo</t>
  </si>
  <si>
    <t>Tecnológico en Electroquímica, S.C.</t>
  </si>
  <si>
    <t>Yucatán, A.C.</t>
  </si>
  <si>
    <t>El Colegio de la Frontera Sur</t>
  </si>
  <si>
    <t>Centro de Investigaciones en Optica, A.C.</t>
  </si>
  <si>
    <t>Aplicada</t>
  </si>
  <si>
    <t>Consejo Nacional de Ciencia y Tecnología</t>
  </si>
  <si>
    <t>Colegio de Bachilleres</t>
  </si>
  <si>
    <t>El Colegio de México, A.C.</t>
  </si>
  <si>
    <t>El Colegio de San Luis, A.C.</t>
  </si>
  <si>
    <t>Comisión de Operación y Fomento de</t>
  </si>
  <si>
    <t>Actividades Académicas del I.P.N.</t>
  </si>
  <si>
    <t>Comité Administrador del Programa</t>
  </si>
  <si>
    <t>Federal de Construcción de Escuelas</t>
  </si>
  <si>
    <t>Compañía Operadora del Centro Cultural</t>
  </si>
  <si>
    <t>y Turístico de Tijuana, S.A. de C.V.</t>
  </si>
  <si>
    <t>Consejo Nacional de Fomento Educativo</t>
  </si>
  <si>
    <t>Corporación Mexicana de Investigación</t>
  </si>
  <si>
    <t>en Materiales, S.A. de C.V.</t>
  </si>
  <si>
    <t>Educal, S.A. de C.V.</t>
  </si>
  <si>
    <t>Estudios Churubusco Azteca, S.A.</t>
  </si>
  <si>
    <t>Fondo de Cultura Económica</t>
  </si>
  <si>
    <t>Fondo de Información y Documentación</t>
  </si>
  <si>
    <t>Instituto de Ecología, A.C.</t>
  </si>
  <si>
    <t>Instituto Mexicano de Cinematografía</t>
  </si>
  <si>
    <t>Instituto Mexicano de la Juventud</t>
  </si>
  <si>
    <t>Patronato de Obras e Instalaciones del</t>
  </si>
  <si>
    <t>I.P.N.</t>
  </si>
  <si>
    <t>(Becas)</t>
  </si>
  <si>
    <t>Instituto Potosino de Investigación</t>
  </si>
  <si>
    <t>Instituto Mexicano de la Radio</t>
  </si>
  <si>
    <t>CIATEQ, A. C. Centro de Tecnología</t>
  </si>
  <si>
    <t>Avanzada</t>
  </si>
  <si>
    <t>Centro de Capacitación Cinematográfica</t>
  </si>
  <si>
    <t>Económicas, A.C.</t>
  </si>
  <si>
    <t>Tecnológica en Cuero y Calzado, A.C.</t>
  </si>
  <si>
    <t>El Colegio de Michoacán, A.C.</t>
  </si>
  <si>
    <t>para la Industria</t>
  </si>
  <si>
    <t>Científica y Tecnológica, A.C.</t>
  </si>
  <si>
    <t>Televisión Metropolitana, S.A. de C.V.</t>
  </si>
  <si>
    <t>Geomática "Ing. Jorge L. Tamayo", A.C.</t>
  </si>
  <si>
    <t>y Desarrollo, A.C.</t>
  </si>
  <si>
    <t>Centro de Investigación en Alimentación</t>
  </si>
  <si>
    <t>SECRETARÍA DE EDUCACIÓN</t>
  </si>
  <si>
    <t>PÚBLICA</t>
  </si>
  <si>
    <t>México</t>
  </si>
  <si>
    <t>Universidad Nacional Autónoma de</t>
  </si>
  <si>
    <t>Tecnología y Diseño del Estado de</t>
  </si>
  <si>
    <t>Jalisco, A. C.</t>
  </si>
  <si>
    <t>del Noroeste, S.C.</t>
  </si>
  <si>
    <t>Centro de Investigaciones Biológicas</t>
  </si>
  <si>
    <t>Profesional Técnica.</t>
  </si>
  <si>
    <t>Colegio Nacional de Educación</t>
  </si>
  <si>
    <t>Texto Gratuitos</t>
  </si>
  <si>
    <t>Comisión Nacional de los Libros de</t>
  </si>
  <si>
    <t>Fondo para el Desarrollo de los  Recur-</t>
  </si>
  <si>
    <t>sos Humanos</t>
  </si>
  <si>
    <t>Ma. Luis Mora"</t>
  </si>
  <si>
    <t>Instituto de Investigaciones  " Dr. José</t>
  </si>
  <si>
    <t>y Electrónica</t>
  </si>
  <si>
    <t>Instituto  Nacional de Astrofísica, Optica</t>
  </si>
  <si>
    <t>los Adultos</t>
  </si>
  <si>
    <t>Instituto Nacional para la Educación de</t>
  </si>
  <si>
    <t>Centro de Ingeniería y Desarrollo</t>
  </si>
  <si>
    <t>Industrial</t>
  </si>
  <si>
    <t>Centro de Investigaciones y Estudios</t>
  </si>
  <si>
    <t>Centro de Investigación Científica y</t>
  </si>
  <si>
    <t>Educación Superior de Ensenada, B.C.</t>
  </si>
  <si>
    <t>HOJA   2   DE   5   .</t>
  </si>
  <si>
    <t>HOJA   3   DE   5   .</t>
  </si>
  <si>
    <t>HOJA  4    DE   5   .</t>
  </si>
  <si>
    <t>HOJA  5    DE   5   .</t>
  </si>
  <si>
    <r>
      <t xml:space="preserve">   </t>
    </r>
    <r>
      <rPr>
        <u val="single"/>
        <sz val="18"/>
        <rFont val="Arial"/>
        <family val="2"/>
      </rPr>
      <t>1/</t>
    </r>
    <r>
      <rPr>
        <sz val="18"/>
        <rFont val="Arial"/>
        <family val="2"/>
      </rPr>
      <t xml:space="preserve">   La disponibilidad inicial no corresponde a la final de 2000, derivado de ajustes contables de auditoría externa.</t>
    </r>
  </si>
  <si>
    <r>
      <t xml:space="preserve">   </t>
    </r>
    <r>
      <rPr>
        <u val="single"/>
        <sz val="18"/>
        <rFont val="Arial"/>
        <family val="2"/>
      </rPr>
      <t>2/</t>
    </r>
    <r>
      <rPr>
        <sz val="18"/>
        <rFont val="Arial"/>
        <family val="2"/>
      </rPr>
      <t xml:space="preserve">   La disponibilidad inicial no corresponde a la final de 2000, derivado de ajustes realizados por el Centro Contable de la Entidad.</t>
    </r>
  </si>
  <si>
    <r>
      <t xml:space="preserve">   </t>
    </r>
    <r>
      <rPr>
        <u val="single"/>
        <sz val="18"/>
        <rFont val="Arial"/>
        <family val="2"/>
      </rPr>
      <t>3/</t>
    </r>
    <r>
      <rPr>
        <sz val="18"/>
        <rFont val="Arial"/>
        <family val="2"/>
      </rPr>
      <t xml:space="preserve">   El importe de 20 209.0 miles de pesos reportado como disponibilidad inicial, corresponde a una aportación recibida del Conacyt para gastos preoperativos de esta Entidad.</t>
    </r>
  </si>
  <si>
    <r>
      <t xml:space="preserve">   </t>
    </r>
    <r>
      <rPr>
        <u val="single"/>
        <sz val="18"/>
        <rFont val="Arial"/>
        <family val="2"/>
      </rPr>
      <t>4/</t>
    </r>
    <r>
      <rPr>
        <sz val="18"/>
        <rFont val="Arial"/>
        <family val="2"/>
      </rPr>
      <t xml:space="preserve">   La variación con respecto a lo reportado en el Estado Analítico del Capítulo 4.- Ayudas, Subsidios y Transferencias, se refiere a recursos que enteró la Entidad a la Tesorería de la Federación.</t>
    </r>
  </si>
  <si>
    <r>
      <t xml:space="preserve">   </t>
    </r>
    <r>
      <rPr>
        <u val="single"/>
        <sz val="18"/>
        <rFont val="Arial"/>
        <family val="2"/>
      </rPr>
      <t>5/</t>
    </r>
    <r>
      <rPr>
        <sz val="18"/>
        <rFont val="Arial"/>
        <family val="2"/>
      </rPr>
      <t xml:space="preserve">   La diferencia con respecto a lo reportado en el Estado Analítico del Capítulo 4.- Ayudas, Subsidios y Transferencias, se refiere a apoyos otorgados por el Conacyt para el desarrollo de los programas sustantivos de la Entidad.</t>
    </r>
  </si>
  <si>
    <r>
      <t xml:space="preserve">   </t>
    </r>
    <r>
      <rPr>
        <u val="single"/>
        <sz val="18"/>
        <rFont val="Arial"/>
        <family val="2"/>
      </rPr>
      <t>6/</t>
    </r>
    <r>
      <rPr>
        <sz val="18"/>
        <rFont val="Arial"/>
        <family val="2"/>
      </rPr>
      <t xml:space="preserve">   La variación con respecto a lo reportado en el Estado Analítico del Capítulo 4.- Ayudas, Subsidios y Transferencias, obedece a que incluye recursos del ejercicio anterior (2000), que fueron recibidos en el 2001.</t>
    </r>
  </si>
  <si>
    <r>
      <t xml:space="preserve">   </t>
    </r>
    <r>
      <rPr>
        <u val="single"/>
        <sz val="18"/>
        <rFont val="Arial"/>
        <family val="2"/>
      </rPr>
      <t>8/</t>
    </r>
    <r>
      <rPr>
        <sz val="18"/>
        <rFont val="Arial"/>
        <family val="2"/>
      </rPr>
      <t xml:space="preserve">   La variación con respecto a lo reportado en el Estado Analítico del Capítulo 4.- Ayudas, Subsidios y Transferencias, obedece a que son recursos que se encuentran en Disponibilidad Final al 31 de diciembre y que serán enterados a la Tesorería de la</t>
    </r>
  </si>
  <si>
    <t xml:space="preserve">          Federación en el año 2002.</t>
  </si>
  <si>
    <r>
      <t xml:space="preserve">   </t>
    </r>
    <r>
      <rPr>
        <u val="single"/>
        <sz val="18"/>
        <rFont val="Arial"/>
        <family val="2"/>
      </rPr>
      <t>7/</t>
    </r>
    <r>
      <rPr>
        <sz val="18"/>
        <rFont val="Arial"/>
        <family val="2"/>
      </rPr>
      <t xml:space="preserve">   La variación con respecto a lo reportado en el Estado Analítico del Capítulo 4.- Ayudas, Subsidios y Transferencias, se refiere a que la Entidad recibió un apoyo por única vez por parte del Instituto Politécnico Nacional.</t>
    </r>
  </si>
  <si>
    <t>Centro de Investigaciones Científicas de</t>
  </si>
  <si>
    <t>Centro de Investigaciones en Química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</si>
</sst>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b/>
      <i/>
      <sz val="18"/>
      <name val="Arial"/>
      <family val="2"/>
    </font>
    <font>
      <u val="single"/>
      <sz val="1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20" xfId="0" applyNumberFormat="1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quotePrefix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1" fillId="0" borderId="0" xfId="0" applyNumberFormat="1" applyFont="1" applyFill="1" applyAlignment="1">
      <alignment vertical="center"/>
    </xf>
    <xf numFmtId="173" fontId="1" fillId="0" borderId="8" xfId="0" applyNumberFormat="1" applyFont="1" applyFill="1" applyBorder="1" applyAlignment="1">
      <alignment vertical="center"/>
    </xf>
    <xf numFmtId="173" fontId="1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1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173" fontId="1" fillId="0" borderId="13" xfId="0" applyNumberFormat="1" applyFont="1" applyFill="1" applyBorder="1" applyAlignment="1">
      <alignment vertical="center"/>
    </xf>
    <xf numFmtId="173" fontId="1" fillId="0" borderId="21" xfId="0" applyNumberFormat="1" applyFont="1" applyFill="1" applyBorder="1" applyAlignment="1">
      <alignment vertical="center"/>
    </xf>
    <xf numFmtId="173" fontId="1" fillId="0" borderId="19" xfId="0" applyNumberFormat="1" applyFont="1" applyFill="1" applyBorder="1" applyAlignment="1">
      <alignment vertical="center"/>
    </xf>
    <xf numFmtId="173" fontId="1" fillId="0" borderId="22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Alignment="1">
      <alignment vertical="center"/>
    </xf>
    <xf numFmtId="173" fontId="1" fillId="0" borderId="23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9" fontId="4" fillId="0" borderId="9" xfId="0" applyNumberFormat="1" applyFont="1" applyFill="1" applyBorder="1" applyAlignment="1">
      <alignment vertical="center"/>
    </xf>
    <xf numFmtId="173" fontId="7" fillId="0" borderId="8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17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37" fontId="1" fillId="0" borderId="25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26</xdr:row>
      <xdr:rowOff>104775</xdr:rowOff>
    </xdr:from>
    <xdr:to>
      <xdr:col>4</xdr:col>
      <xdr:colOff>619125</xdr:colOff>
      <xdr:row>27</xdr:row>
      <xdr:rowOff>180975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4638675" y="77819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41</xdr:row>
      <xdr:rowOff>152400</xdr:rowOff>
    </xdr:from>
    <xdr:to>
      <xdr:col>4</xdr:col>
      <xdr:colOff>619125</xdr:colOff>
      <xdr:row>42</xdr:row>
      <xdr:rowOff>228600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4638675" y="122586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54</xdr:row>
      <xdr:rowOff>123825</xdr:rowOff>
    </xdr:from>
    <xdr:to>
      <xdr:col>4</xdr:col>
      <xdr:colOff>619125</xdr:colOff>
      <xdr:row>55</xdr:row>
      <xdr:rowOff>200025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4638675" y="160686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67</xdr:row>
      <xdr:rowOff>76200</xdr:rowOff>
    </xdr:from>
    <xdr:to>
      <xdr:col>4</xdr:col>
      <xdr:colOff>619125</xdr:colOff>
      <xdr:row>68</xdr:row>
      <xdr:rowOff>152400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4638675" y="198596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70</xdr:row>
      <xdr:rowOff>123825</xdr:rowOff>
    </xdr:from>
    <xdr:to>
      <xdr:col>4</xdr:col>
      <xdr:colOff>619125</xdr:colOff>
      <xdr:row>71</xdr:row>
      <xdr:rowOff>200025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4638675" y="207930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79</xdr:row>
      <xdr:rowOff>152400</xdr:rowOff>
    </xdr:from>
    <xdr:to>
      <xdr:col>4</xdr:col>
      <xdr:colOff>619125</xdr:colOff>
      <xdr:row>80</xdr:row>
      <xdr:rowOff>228600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4638675" y="234791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82</xdr:row>
      <xdr:rowOff>104775</xdr:rowOff>
    </xdr:from>
    <xdr:to>
      <xdr:col>4</xdr:col>
      <xdr:colOff>619125</xdr:colOff>
      <xdr:row>83</xdr:row>
      <xdr:rowOff>180975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4638675" y="243173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99</xdr:row>
      <xdr:rowOff>152400</xdr:rowOff>
    </xdr:from>
    <xdr:to>
      <xdr:col>4</xdr:col>
      <xdr:colOff>619125</xdr:colOff>
      <xdr:row>100</xdr:row>
      <xdr:rowOff>228600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4638675" y="293846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110</xdr:row>
      <xdr:rowOff>152400</xdr:rowOff>
    </xdr:from>
    <xdr:to>
      <xdr:col>4</xdr:col>
      <xdr:colOff>619125</xdr:colOff>
      <xdr:row>111</xdr:row>
      <xdr:rowOff>228600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4638675" y="326326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123</xdr:row>
      <xdr:rowOff>152400</xdr:rowOff>
    </xdr:from>
    <xdr:to>
      <xdr:col>4</xdr:col>
      <xdr:colOff>581025</xdr:colOff>
      <xdr:row>124</xdr:row>
      <xdr:rowOff>228600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638675" y="36471225"/>
          <a:ext cx="409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2/</a:t>
          </a:r>
        </a:p>
      </xdr:txBody>
    </xdr:sp>
    <xdr:clientData/>
  </xdr:twoCellAnchor>
  <xdr:twoCellAnchor>
    <xdr:from>
      <xdr:col>4</xdr:col>
      <xdr:colOff>171450</xdr:colOff>
      <xdr:row>145</xdr:row>
      <xdr:rowOff>152400</xdr:rowOff>
    </xdr:from>
    <xdr:to>
      <xdr:col>4</xdr:col>
      <xdr:colOff>619125</xdr:colOff>
      <xdr:row>146</xdr:row>
      <xdr:rowOff>228600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4638675" y="429672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157</xdr:row>
      <xdr:rowOff>152400</xdr:rowOff>
    </xdr:from>
    <xdr:to>
      <xdr:col>4</xdr:col>
      <xdr:colOff>619125</xdr:colOff>
      <xdr:row>158</xdr:row>
      <xdr:rowOff>228600</xdr:rowOff>
    </xdr:to>
    <xdr:sp>
      <xdr:nvSpPr>
        <xdr:cNvPr id="12" name="TextBox 22"/>
        <xdr:cNvSpPr txBox="1">
          <a:spLocks noChangeArrowheads="1"/>
        </xdr:cNvSpPr>
      </xdr:nvSpPr>
      <xdr:spPr>
        <a:xfrm>
          <a:off x="4638675" y="465105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200025</xdr:colOff>
      <xdr:row>166</xdr:row>
      <xdr:rowOff>104775</xdr:rowOff>
    </xdr:from>
    <xdr:to>
      <xdr:col>4</xdr:col>
      <xdr:colOff>647700</xdr:colOff>
      <xdr:row>167</xdr:row>
      <xdr:rowOff>180975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4667250" y="491204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</xdr:col>
      <xdr:colOff>171450</xdr:colOff>
      <xdr:row>172</xdr:row>
      <xdr:rowOff>123825</xdr:rowOff>
    </xdr:from>
    <xdr:to>
      <xdr:col>4</xdr:col>
      <xdr:colOff>619125</xdr:colOff>
      <xdr:row>173</xdr:row>
      <xdr:rowOff>200025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4638675" y="509111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2/</a:t>
          </a:r>
        </a:p>
      </xdr:txBody>
    </xdr:sp>
    <xdr:clientData/>
  </xdr:twoCellAnchor>
  <xdr:twoCellAnchor>
    <xdr:from>
      <xdr:col>4</xdr:col>
      <xdr:colOff>171450</xdr:colOff>
      <xdr:row>175</xdr:row>
      <xdr:rowOff>152400</xdr:rowOff>
    </xdr:from>
    <xdr:to>
      <xdr:col>4</xdr:col>
      <xdr:colOff>619125</xdr:colOff>
      <xdr:row>176</xdr:row>
      <xdr:rowOff>228600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4638675" y="518255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3/</a:t>
          </a:r>
        </a:p>
      </xdr:txBody>
    </xdr:sp>
    <xdr:clientData/>
  </xdr:twoCellAnchor>
  <xdr:twoCellAnchor>
    <xdr:from>
      <xdr:col>12</xdr:col>
      <xdr:colOff>200025</xdr:colOff>
      <xdr:row>22</xdr:row>
      <xdr:rowOff>152400</xdr:rowOff>
    </xdr:from>
    <xdr:to>
      <xdr:col>12</xdr:col>
      <xdr:colOff>571500</xdr:colOff>
      <xdr:row>23</xdr:row>
      <xdr:rowOff>247650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20212050" y="6648450"/>
          <a:ext cx="3714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twoCellAnchor>
  <xdr:twoCellAnchor>
    <xdr:from>
      <xdr:col>12</xdr:col>
      <xdr:colOff>171450</xdr:colOff>
      <xdr:row>26</xdr:row>
      <xdr:rowOff>200025</xdr:rowOff>
    </xdr:from>
    <xdr:to>
      <xdr:col>12</xdr:col>
      <xdr:colOff>619125</xdr:colOff>
      <xdr:row>27</xdr:row>
      <xdr:rowOff>276225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20183475" y="78771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171450</xdr:colOff>
      <xdr:row>26</xdr:row>
      <xdr:rowOff>171450</xdr:rowOff>
    </xdr:from>
    <xdr:to>
      <xdr:col>13</xdr:col>
      <xdr:colOff>619125</xdr:colOff>
      <xdr:row>27</xdr:row>
      <xdr:rowOff>247650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22126575" y="78486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171450</xdr:colOff>
      <xdr:row>29</xdr:row>
      <xdr:rowOff>152400</xdr:rowOff>
    </xdr:from>
    <xdr:to>
      <xdr:col>12</xdr:col>
      <xdr:colOff>619125</xdr:colOff>
      <xdr:row>30</xdr:row>
      <xdr:rowOff>228600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20183475" y="87153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171450</xdr:colOff>
      <xdr:row>29</xdr:row>
      <xdr:rowOff>171450</xdr:rowOff>
    </xdr:from>
    <xdr:to>
      <xdr:col>13</xdr:col>
      <xdr:colOff>619125</xdr:colOff>
      <xdr:row>30</xdr:row>
      <xdr:rowOff>247650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22126575" y="87344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152400</xdr:colOff>
      <xdr:row>35</xdr:row>
      <xdr:rowOff>152400</xdr:rowOff>
    </xdr:from>
    <xdr:to>
      <xdr:col>12</xdr:col>
      <xdr:colOff>600075</xdr:colOff>
      <xdr:row>36</xdr:row>
      <xdr:rowOff>228600</xdr:rowOff>
    </xdr:to>
    <xdr:sp>
      <xdr:nvSpPr>
        <xdr:cNvPr id="21" name="TextBox 34"/>
        <xdr:cNvSpPr txBox="1">
          <a:spLocks noChangeArrowheads="1"/>
        </xdr:cNvSpPr>
      </xdr:nvSpPr>
      <xdr:spPr>
        <a:xfrm>
          <a:off x="20164425" y="104870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123825</xdr:colOff>
      <xdr:row>35</xdr:row>
      <xdr:rowOff>104775</xdr:rowOff>
    </xdr:from>
    <xdr:to>
      <xdr:col>13</xdr:col>
      <xdr:colOff>571500</xdr:colOff>
      <xdr:row>36</xdr:row>
      <xdr:rowOff>180975</xdr:rowOff>
    </xdr:to>
    <xdr:sp>
      <xdr:nvSpPr>
        <xdr:cNvPr id="22" name="TextBox 35"/>
        <xdr:cNvSpPr txBox="1">
          <a:spLocks noChangeArrowheads="1"/>
        </xdr:cNvSpPr>
      </xdr:nvSpPr>
      <xdr:spPr>
        <a:xfrm>
          <a:off x="22078950" y="104394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171450</xdr:colOff>
      <xdr:row>32</xdr:row>
      <xdr:rowOff>171450</xdr:rowOff>
    </xdr:from>
    <xdr:to>
      <xdr:col>12</xdr:col>
      <xdr:colOff>619125</xdr:colOff>
      <xdr:row>33</xdr:row>
      <xdr:rowOff>247650</xdr:rowOff>
    </xdr:to>
    <xdr:sp>
      <xdr:nvSpPr>
        <xdr:cNvPr id="23" name="TextBox 36"/>
        <xdr:cNvSpPr txBox="1">
          <a:spLocks noChangeArrowheads="1"/>
        </xdr:cNvSpPr>
      </xdr:nvSpPr>
      <xdr:spPr>
        <a:xfrm>
          <a:off x="20183475" y="96202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171450</xdr:colOff>
      <xdr:row>32</xdr:row>
      <xdr:rowOff>171450</xdr:rowOff>
    </xdr:from>
    <xdr:to>
      <xdr:col>13</xdr:col>
      <xdr:colOff>619125</xdr:colOff>
      <xdr:row>33</xdr:row>
      <xdr:rowOff>247650</xdr:rowOff>
    </xdr:to>
    <xdr:sp>
      <xdr:nvSpPr>
        <xdr:cNvPr id="24" name="TextBox 37"/>
        <xdr:cNvSpPr txBox="1">
          <a:spLocks noChangeArrowheads="1"/>
        </xdr:cNvSpPr>
      </xdr:nvSpPr>
      <xdr:spPr>
        <a:xfrm>
          <a:off x="22126575" y="96202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152400</xdr:colOff>
      <xdr:row>41</xdr:row>
      <xdr:rowOff>152400</xdr:rowOff>
    </xdr:from>
    <xdr:to>
      <xdr:col>12</xdr:col>
      <xdr:colOff>600075</xdr:colOff>
      <xdr:row>42</xdr:row>
      <xdr:rowOff>152400</xdr:rowOff>
    </xdr:to>
    <xdr:sp>
      <xdr:nvSpPr>
        <xdr:cNvPr id="25" name="TextBox 38"/>
        <xdr:cNvSpPr txBox="1">
          <a:spLocks noChangeArrowheads="1"/>
        </xdr:cNvSpPr>
      </xdr:nvSpPr>
      <xdr:spPr>
        <a:xfrm>
          <a:off x="20164425" y="12258675"/>
          <a:ext cx="4476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152400</xdr:colOff>
      <xdr:row>41</xdr:row>
      <xdr:rowOff>152400</xdr:rowOff>
    </xdr:from>
    <xdr:to>
      <xdr:col>13</xdr:col>
      <xdr:colOff>600075</xdr:colOff>
      <xdr:row>42</xdr:row>
      <xdr:rowOff>152400</xdr:rowOff>
    </xdr:to>
    <xdr:sp>
      <xdr:nvSpPr>
        <xdr:cNvPr id="26" name="TextBox 39"/>
        <xdr:cNvSpPr txBox="1">
          <a:spLocks noChangeArrowheads="1"/>
        </xdr:cNvSpPr>
      </xdr:nvSpPr>
      <xdr:spPr>
        <a:xfrm>
          <a:off x="22107525" y="12258675"/>
          <a:ext cx="4476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104775</xdr:colOff>
      <xdr:row>54</xdr:row>
      <xdr:rowOff>152400</xdr:rowOff>
    </xdr:from>
    <xdr:to>
      <xdr:col>12</xdr:col>
      <xdr:colOff>552450</xdr:colOff>
      <xdr:row>55</xdr:row>
      <xdr:rowOff>228600</xdr:rowOff>
    </xdr:to>
    <xdr:sp>
      <xdr:nvSpPr>
        <xdr:cNvPr id="27" name="TextBox 40"/>
        <xdr:cNvSpPr txBox="1">
          <a:spLocks noChangeArrowheads="1"/>
        </xdr:cNvSpPr>
      </xdr:nvSpPr>
      <xdr:spPr>
        <a:xfrm>
          <a:off x="20116800" y="160972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171450</xdr:colOff>
      <xdr:row>57</xdr:row>
      <xdr:rowOff>152400</xdr:rowOff>
    </xdr:from>
    <xdr:to>
      <xdr:col>12</xdr:col>
      <xdr:colOff>619125</xdr:colOff>
      <xdr:row>58</xdr:row>
      <xdr:rowOff>228600</xdr:rowOff>
    </xdr:to>
    <xdr:sp>
      <xdr:nvSpPr>
        <xdr:cNvPr id="28" name="TextBox 41"/>
        <xdr:cNvSpPr txBox="1">
          <a:spLocks noChangeArrowheads="1"/>
        </xdr:cNvSpPr>
      </xdr:nvSpPr>
      <xdr:spPr>
        <a:xfrm>
          <a:off x="20183475" y="169830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152400</xdr:colOff>
      <xdr:row>57</xdr:row>
      <xdr:rowOff>228600</xdr:rowOff>
    </xdr:from>
    <xdr:to>
      <xdr:col>13</xdr:col>
      <xdr:colOff>600075</xdr:colOff>
      <xdr:row>59</xdr:row>
      <xdr:rowOff>9525</xdr:rowOff>
    </xdr:to>
    <xdr:sp>
      <xdr:nvSpPr>
        <xdr:cNvPr id="29" name="TextBox 42"/>
        <xdr:cNvSpPr txBox="1">
          <a:spLocks noChangeArrowheads="1"/>
        </xdr:cNvSpPr>
      </xdr:nvSpPr>
      <xdr:spPr>
        <a:xfrm>
          <a:off x="22107525" y="170592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28575</xdr:colOff>
      <xdr:row>60</xdr:row>
      <xdr:rowOff>47625</xdr:rowOff>
    </xdr:from>
    <xdr:to>
      <xdr:col>12</xdr:col>
      <xdr:colOff>800100</xdr:colOff>
      <xdr:row>61</xdr:row>
      <xdr:rowOff>123825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20040600" y="17764125"/>
          <a:ext cx="7715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800" b="0" i="0" u="sng" baseline="0">
              <a:latin typeface="Arial"/>
              <a:ea typeface="Arial"/>
              <a:cs typeface="Arial"/>
            </a:rPr>
            <a:t>6/</a:t>
          </a:r>
        </a:p>
      </xdr:txBody>
    </xdr:sp>
    <xdr:clientData/>
  </xdr:twoCellAnchor>
  <xdr:twoCellAnchor>
    <xdr:from>
      <xdr:col>12</xdr:col>
      <xdr:colOff>171450</xdr:colOff>
      <xdr:row>63</xdr:row>
      <xdr:rowOff>200025</xdr:rowOff>
    </xdr:from>
    <xdr:to>
      <xdr:col>12</xdr:col>
      <xdr:colOff>619125</xdr:colOff>
      <xdr:row>64</xdr:row>
      <xdr:rowOff>276225</xdr:rowOff>
    </xdr:to>
    <xdr:sp>
      <xdr:nvSpPr>
        <xdr:cNvPr id="31" name="TextBox 44"/>
        <xdr:cNvSpPr txBox="1">
          <a:spLocks noChangeArrowheads="1"/>
        </xdr:cNvSpPr>
      </xdr:nvSpPr>
      <xdr:spPr>
        <a:xfrm>
          <a:off x="20183475" y="188023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171450</xdr:colOff>
      <xdr:row>63</xdr:row>
      <xdr:rowOff>200025</xdr:rowOff>
    </xdr:from>
    <xdr:to>
      <xdr:col>13</xdr:col>
      <xdr:colOff>619125</xdr:colOff>
      <xdr:row>64</xdr:row>
      <xdr:rowOff>276225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22126575" y="188023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152400</xdr:colOff>
      <xdr:row>67</xdr:row>
      <xdr:rowOff>123825</xdr:rowOff>
    </xdr:from>
    <xdr:to>
      <xdr:col>12</xdr:col>
      <xdr:colOff>600075</xdr:colOff>
      <xdr:row>68</xdr:row>
      <xdr:rowOff>200025</xdr:rowOff>
    </xdr:to>
    <xdr:sp>
      <xdr:nvSpPr>
        <xdr:cNvPr id="33" name="TextBox 46"/>
        <xdr:cNvSpPr txBox="1">
          <a:spLocks noChangeArrowheads="1"/>
        </xdr:cNvSpPr>
      </xdr:nvSpPr>
      <xdr:spPr>
        <a:xfrm>
          <a:off x="20164425" y="199072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247650</xdr:colOff>
      <xdr:row>67</xdr:row>
      <xdr:rowOff>152400</xdr:rowOff>
    </xdr:from>
    <xdr:to>
      <xdr:col>13</xdr:col>
      <xdr:colOff>695325</xdr:colOff>
      <xdr:row>68</xdr:row>
      <xdr:rowOff>228600</xdr:rowOff>
    </xdr:to>
    <xdr:sp>
      <xdr:nvSpPr>
        <xdr:cNvPr id="34" name="TextBox 47"/>
        <xdr:cNvSpPr txBox="1">
          <a:spLocks noChangeArrowheads="1"/>
        </xdr:cNvSpPr>
      </xdr:nvSpPr>
      <xdr:spPr>
        <a:xfrm>
          <a:off x="22202775" y="199358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171450</xdr:colOff>
      <xdr:row>70</xdr:row>
      <xdr:rowOff>104775</xdr:rowOff>
    </xdr:from>
    <xdr:to>
      <xdr:col>12</xdr:col>
      <xdr:colOff>619125</xdr:colOff>
      <xdr:row>71</xdr:row>
      <xdr:rowOff>180975</xdr:rowOff>
    </xdr:to>
    <xdr:sp>
      <xdr:nvSpPr>
        <xdr:cNvPr id="35" name="TextBox 48"/>
        <xdr:cNvSpPr txBox="1">
          <a:spLocks noChangeArrowheads="1"/>
        </xdr:cNvSpPr>
      </xdr:nvSpPr>
      <xdr:spPr>
        <a:xfrm>
          <a:off x="20183475" y="207740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76200</xdr:colOff>
      <xdr:row>73</xdr:row>
      <xdr:rowOff>123825</xdr:rowOff>
    </xdr:from>
    <xdr:to>
      <xdr:col>12</xdr:col>
      <xdr:colOff>523875</xdr:colOff>
      <xdr:row>74</xdr:row>
      <xdr:rowOff>200025</xdr:rowOff>
    </xdr:to>
    <xdr:sp>
      <xdr:nvSpPr>
        <xdr:cNvPr id="36" name="TextBox 49"/>
        <xdr:cNvSpPr txBox="1">
          <a:spLocks noChangeArrowheads="1"/>
        </xdr:cNvSpPr>
      </xdr:nvSpPr>
      <xdr:spPr>
        <a:xfrm>
          <a:off x="20088225" y="216789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152400</xdr:colOff>
      <xdr:row>73</xdr:row>
      <xdr:rowOff>123825</xdr:rowOff>
    </xdr:from>
    <xdr:to>
      <xdr:col>13</xdr:col>
      <xdr:colOff>600075</xdr:colOff>
      <xdr:row>74</xdr:row>
      <xdr:rowOff>200025</xdr:rowOff>
    </xdr:to>
    <xdr:sp>
      <xdr:nvSpPr>
        <xdr:cNvPr id="37" name="TextBox 50"/>
        <xdr:cNvSpPr txBox="1">
          <a:spLocks noChangeArrowheads="1"/>
        </xdr:cNvSpPr>
      </xdr:nvSpPr>
      <xdr:spPr>
        <a:xfrm>
          <a:off x="22107525" y="216789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152400</xdr:colOff>
      <xdr:row>76</xdr:row>
      <xdr:rowOff>152400</xdr:rowOff>
    </xdr:from>
    <xdr:to>
      <xdr:col>12</xdr:col>
      <xdr:colOff>600075</xdr:colOff>
      <xdr:row>77</xdr:row>
      <xdr:rowOff>228600</xdr:rowOff>
    </xdr:to>
    <xdr:sp>
      <xdr:nvSpPr>
        <xdr:cNvPr id="38" name="TextBox 51"/>
        <xdr:cNvSpPr txBox="1">
          <a:spLocks noChangeArrowheads="1"/>
        </xdr:cNvSpPr>
      </xdr:nvSpPr>
      <xdr:spPr>
        <a:xfrm>
          <a:off x="20164425" y="225933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171450</xdr:colOff>
      <xdr:row>76</xdr:row>
      <xdr:rowOff>152400</xdr:rowOff>
    </xdr:from>
    <xdr:to>
      <xdr:col>13</xdr:col>
      <xdr:colOff>619125</xdr:colOff>
      <xdr:row>77</xdr:row>
      <xdr:rowOff>228600</xdr:rowOff>
    </xdr:to>
    <xdr:sp>
      <xdr:nvSpPr>
        <xdr:cNvPr id="39" name="TextBox 52"/>
        <xdr:cNvSpPr txBox="1">
          <a:spLocks noChangeArrowheads="1"/>
        </xdr:cNvSpPr>
      </xdr:nvSpPr>
      <xdr:spPr>
        <a:xfrm>
          <a:off x="22126575" y="225933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123825</xdr:colOff>
      <xdr:row>79</xdr:row>
      <xdr:rowOff>152400</xdr:rowOff>
    </xdr:from>
    <xdr:to>
      <xdr:col>12</xdr:col>
      <xdr:colOff>571500</xdr:colOff>
      <xdr:row>80</xdr:row>
      <xdr:rowOff>228600</xdr:rowOff>
    </xdr:to>
    <xdr:sp>
      <xdr:nvSpPr>
        <xdr:cNvPr id="40" name="TextBox 53"/>
        <xdr:cNvSpPr txBox="1">
          <a:spLocks noChangeArrowheads="1"/>
        </xdr:cNvSpPr>
      </xdr:nvSpPr>
      <xdr:spPr>
        <a:xfrm>
          <a:off x="20135850" y="234791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152400</xdr:colOff>
      <xdr:row>82</xdr:row>
      <xdr:rowOff>123825</xdr:rowOff>
    </xdr:from>
    <xdr:to>
      <xdr:col>12</xdr:col>
      <xdr:colOff>600075</xdr:colOff>
      <xdr:row>83</xdr:row>
      <xdr:rowOff>200025</xdr:rowOff>
    </xdr:to>
    <xdr:sp>
      <xdr:nvSpPr>
        <xdr:cNvPr id="41" name="TextBox 55"/>
        <xdr:cNvSpPr txBox="1">
          <a:spLocks noChangeArrowheads="1"/>
        </xdr:cNvSpPr>
      </xdr:nvSpPr>
      <xdr:spPr>
        <a:xfrm>
          <a:off x="20164425" y="243363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200025</xdr:colOff>
      <xdr:row>82</xdr:row>
      <xdr:rowOff>171450</xdr:rowOff>
    </xdr:from>
    <xdr:to>
      <xdr:col>13</xdr:col>
      <xdr:colOff>647700</xdr:colOff>
      <xdr:row>83</xdr:row>
      <xdr:rowOff>247650</xdr:rowOff>
    </xdr:to>
    <xdr:sp>
      <xdr:nvSpPr>
        <xdr:cNvPr id="42" name="TextBox 56"/>
        <xdr:cNvSpPr txBox="1">
          <a:spLocks noChangeArrowheads="1"/>
        </xdr:cNvSpPr>
      </xdr:nvSpPr>
      <xdr:spPr>
        <a:xfrm>
          <a:off x="22155150" y="243840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171450</xdr:colOff>
      <xdr:row>85</xdr:row>
      <xdr:rowOff>104775</xdr:rowOff>
    </xdr:from>
    <xdr:to>
      <xdr:col>12</xdr:col>
      <xdr:colOff>619125</xdr:colOff>
      <xdr:row>86</xdr:row>
      <xdr:rowOff>180975</xdr:rowOff>
    </xdr:to>
    <xdr:sp>
      <xdr:nvSpPr>
        <xdr:cNvPr id="43" name="TextBox 57"/>
        <xdr:cNvSpPr txBox="1">
          <a:spLocks noChangeArrowheads="1"/>
        </xdr:cNvSpPr>
      </xdr:nvSpPr>
      <xdr:spPr>
        <a:xfrm>
          <a:off x="20183475" y="252031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247650</xdr:colOff>
      <xdr:row>85</xdr:row>
      <xdr:rowOff>152400</xdr:rowOff>
    </xdr:from>
    <xdr:to>
      <xdr:col>13</xdr:col>
      <xdr:colOff>695325</xdr:colOff>
      <xdr:row>86</xdr:row>
      <xdr:rowOff>228600</xdr:rowOff>
    </xdr:to>
    <xdr:sp>
      <xdr:nvSpPr>
        <xdr:cNvPr id="44" name="TextBox 58"/>
        <xdr:cNvSpPr txBox="1">
          <a:spLocks noChangeArrowheads="1"/>
        </xdr:cNvSpPr>
      </xdr:nvSpPr>
      <xdr:spPr>
        <a:xfrm>
          <a:off x="22202775" y="252507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104775</xdr:colOff>
      <xdr:row>99</xdr:row>
      <xdr:rowOff>171450</xdr:rowOff>
    </xdr:from>
    <xdr:to>
      <xdr:col>12</xdr:col>
      <xdr:colOff>828675</xdr:colOff>
      <xdr:row>100</xdr:row>
      <xdr:rowOff>238125</xdr:rowOff>
    </xdr:to>
    <xdr:sp>
      <xdr:nvSpPr>
        <xdr:cNvPr id="45" name="TextBox 59"/>
        <xdr:cNvSpPr txBox="1">
          <a:spLocks noChangeArrowheads="1"/>
        </xdr:cNvSpPr>
      </xdr:nvSpPr>
      <xdr:spPr>
        <a:xfrm>
          <a:off x="20116800" y="29403675"/>
          <a:ext cx="723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 6</a:t>
          </a:r>
          <a:r>
            <a:rPr lang="en-US" cap="none" sz="1800" b="0" i="0" u="sng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</xdr:col>
      <xdr:colOff>104775</xdr:colOff>
      <xdr:row>102</xdr:row>
      <xdr:rowOff>123825</xdr:rowOff>
    </xdr:from>
    <xdr:to>
      <xdr:col>12</xdr:col>
      <xdr:colOff>552450</xdr:colOff>
      <xdr:row>103</xdr:row>
      <xdr:rowOff>200025</xdr:rowOff>
    </xdr:to>
    <xdr:sp>
      <xdr:nvSpPr>
        <xdr:cNvPr id="46" name="TextBox 60"/>
        <xdr:cNvSpPr txBox="1">
          <a:spLocks noChangeArrowheads="1"/>
        </xdr:cNvSpPr>
      </xdr:nvSpPr>
      <xdr:spPr>
        <a:xfrm>
          <a:off x="20116800" y="302418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228600</xdr:colOff>
      <xdr:row>102</xdr:row>
      <xdr:rowOff>123825</xdr:rowOff>
    </xdr:from>
    <xdr:to>
      <xdr:col>13</xdr:col>
      <xdr:colOff>676275</xdr:colOff>
      <xdr:row>103</xdr:row>
      <xdr:rowOff>200025</xdr:rowOff>
    </xdr:to>
    <xdr:sp>
      <xdr:nvSpPr>
        <xdr:cNvPr id="47" name="TextBox 61"/>
        <xdr:cNvSpPr txBox="1">
          <a:spLocks noChangeArrowheads="1"/>
        </xdr:cNvSpPr>
      </xdr:nvSpPr>
      <xdr:spPr>
        <a:xfrm>
          <a:off x="22183725" y="302418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28575</xdr:colOff>
      <xdr:row>104</xdr:row>
      <xdr:rowOff>104775</xdr:rowOff>
    </xdr:from>
    <xdr:to>
      <xdr:col>12</xdr:col>
      <xdr:colOff>676275</xdr:colOff>
      <xdr:row>105</xdr:row>
      <xdr:rowOff>123825</xdr:rowOff>
    </xdr:to>
    <xdr:sp>
      <xdr:nvSpPr>
        <xdr:cNvPr id="48" name="TextBox 62"/>
        <xdr:cNvSpPr txBox="1">
          <a:spLocks noChangeArrowheads="1"/>
        </xdr:cNvSpPr>
      </xdr:nvSpPr>
      <xdr:spPr>
        <a:xfrm>
          <a:off x="20040600" y="30813375"/>
          <a:ext cx="64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</a:t>
          </a:r>
          <a:r>
            <a:rPr lang="en-US" cap="none" sz="1800" b="0" i="0" u="sng" baseline="0">
              <a:latin typeface="Arial"/>
              <a:ea typeface="Arial"/>
              <a:cs typeface="Arial"/>
            </a:rPr>
            <a:t>6/</a:t>
          </a:r>
        </a:p>
      </xdr:txBody>
    </xdr:sp>
    <xdr:clientData/>
  </xdr:twoCellAnchor>
  <xdr:twoCellAnchor>
    <xdr:from>
      <xdr:col>12</xdr:col>
      <xdr:colOff>152400</xdr:colOff>
      <xdr:row>106</xdr:row>
      <xdr:rowOff>123825</xdr:rowOff>
    </xdr:from>
    <xdr:to>
      <xdr:col>12</xdr:col>
      <xdr:colOff>600075</xdr:colOff>
      <xdr:row>107</xdr:row>
      <xdr:rowOff>200025</xdr:rowOff>
    </xdr:to>
    <xdr:sp>
      <xdr:nvSpPr>
        <xdr:cNvPr id="49" name="TextBox 64"/>
        <xdr:cNvSpPr txBox="1">
          <a:spLocks noChangeArrowheads="1"/>
        </xdr:cNvSpPr>
      </xdr:nvSpPr>
      <xdr:spPr>
        <a:xfrm>
          <a:off x="20164425" y="314229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13</xdr:col>
      <xdr:colOff>200025</xdr:colOff>
      <xdr:row>106</xdr:row>
      <xdr:rowOff>152400</xdr:rowOff>
    </xdr:from>
    <xdr:to>
      <xdr:col>13</xdr:col>
      <xdr:colOff>647700</xdr:colOff>
      <xdr:row>107</xdr:row>
      <xdr:rowOff>228600</xdr:rowOff>
    </xdr:to>
    <xdr:sp>
      <xdr:nvSpPr>
        <xdr:cNvPr id="50" name="TextBox 65"/>
        <xdr:cNvSpPr txBox="1">
          <a:spLocks noChangeArrowheads="1"/>
        </xdr:cNvSpPr>
      </xdr:nvSpPr>
      <xdr:spPr>
        <a:xfrm>
          <a:off x="22155150" y="314515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12</xdr:col>
      <xdr:colOff>200025</xdr:colOff>
      <xdr:row>108</xdr:row>
      <xdr:rowOff>123825</xdr:rowOff>
    </xdr:from>
    <xdr:to>
      <xdr:col>12</xdr:col>
      <xdr:colOff>647700</xdr:colOff>
      <xdr:row>109</xdr:row>
      <xdr:rowOff>200025</xdr:rowOff>
    </xdr:to>
    <xdr:sp>
      <xdr:nvSpPr>
        <xdr:cNvPr id="51" name="TextBox 66"/>
        <xdr:cNvSpPr txBox="1">
          <a:spLocks noChangeArrowheads="1"/>
        </xdr:cNvSpPr>
      </xdr:nvSpPr>
      <xdr:spPr>
        <a:xfrm>
          <a:off x="20212050" y="320135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228600</xdr:colOff>
      <xdr:row>108</xdr:row>
      <xdr:rowOff>123825</xdr:rowOff>
    </xdr:from>
    <xdr:to>
      <xdr:col>13</xdr:col>
      <xdr:colOff>676275</xdr:colOff>
      <xdr:row>109</xdr:row>
      <xdr:rowOff>200025</xdr:rowOff>
    </xdr:to>
    <xdr:sp>
      <xdr:nvSpPr>
        <xdr:cNvPr id="52" name="TextBox 67"/>
        <xdr:cNvSpPr txBox="1">
          <a:spLocks noChangeArrowheads="1"/>
        </xdr:cNvSpPr>
      </xdr:nvSpPr>
      <xdr:spPr>
        <a:xfrm>
          <a:off x="22183725" y="320135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200025</xdr:colOff>
      <xdr:row>113</xdr:row>
      <xdr:rowOff>200025</xdr:rowOff>
    </xdr:from>
    <xdr:to>
      <xdr:col>12</xdr:col>
      <xdr:colOff>647700</xdr:colOff>
      <xdr:row>114</xdr:row>
      <xdr:rowOff>276225</xdr:rowOff>
    </xdr:to>
    <xdr:sp>
      <xdr:nvSpPr>
        <xdr:cNvPr id="53" name="TextBox 68"/>
        <xdr:cNvSpPr txBox="1">
          <a:spLocks noChangeArrowheads="1"/>
        </xdr:cNvSpPr>
      </xdr:nvSpPr>
      <xdr:spPr>
        <a:xfrm>
          <a:off x="20212050" y="335661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6/</a:t>
          </a:r>
        </a:p>
      </xdr:txBody>
    </xdr:sp>
    <xdr:clientData/>
  </xdr:twoCellAnchor>
  <xdr:twoCellAnchor>
    <xdr:from>
      <xdr:col>13</xdr:col>
      <xdr:colOff>171450</xdr:colOff>
      <xdr:row>113</xdr:row>
      <xdr:rowOff>200025</xdr:rowOff>
    </xdr:from>
    <xdr:to>
      <xdr:col>13</xdr:col>
      <xdr:colOff>619125</xdr:colOff>
      <xdr:row>114</xdr:row>
      <xdr:rowOff>276225</xdr:rowOff>
    </xdr:to>
    <xdr:sp>
      <xdr:nvSpPr>
        <xdr:cNvPr id="54" name="TextBox 69"/>
        <xdr:cNvSpPr txBox="1">
          <a:spLocks noChangeArrowheads="1"/>
        </xdr:cNvSpPr>
      </xdr:nvSpPr>
      <xdr:spPr>
        <a:xfrm>
          <a:off x="22126575" y="335661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6/</a:t>
          </a:r>
        </a:p>
      </xdr:txBody>
    </xdr:sp>
    <xdr:clientData/>
  </xdr:twoCellAnchor>
  <xdr:twoCellAnchor>
    <xdr:from>
      <xdr:col>12</xdr:col>
      <xdr:colOff>171450</xdr:colOff>
      <xdr:row>116</xdr:row>
      <xdr:rowOff>152400</xdr:rowOff>
    </xdr:from>
    <xdr:to>
      <xdr:col>12</xdr:col>
      <xdr:colOff>619125</xdr:colOff>
      <xdr:row>117</xdr:row>
      <xdr:rowOff>228600</xdr:rowOff>
    </xdr:to>
    <xdr:sp>
      <xdr:nvSpPr>
        <xdr:cNvPr id="55" name="TextBox 70"/>
        <xdr:cNvSpPr txBox="1">
          <a:spLocks noChangeArrowheads="1"/>
        </xdr:cNvSpPr>
      </xdr:nvSpPr>
      <xdr:spPr>
        <a:xfrm>
          <a:off x="20183475" y="344043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7/</a:t>
          </a:r>
        </a:p>
      </xdr:txBody>
    </xdr:sp>
    <xdr:clientData/>
  </xdr:twoCellAnchor>
  <xdr:twoCellAnchor>
    <xdr:from>
      <xdr:col>12</xdr:col>
      <xdr:colOff>47625</xdr:colOff>
      <xdr:row>120</xdr:row>
      <xdr:rowOff>0</xdr:rowOff>
    </xdr:from>
    <xdr:to>
      <xdr:col>12</xdr:col>
      <xdr:colOff>800100</xdr:colOff>
      <xdr:row>121</xdr:row>
      <xdr:rowOff>123825</xdr:rowOff>
    </xdr:to>
    <xdr:sp>
      <xdr:nvSpPr>
        <xdr:cNvPr id="56" name="TextBox 71"/>
        <xdr:cNvSpPr txBox="1">
          <a:spLocks noChangeArrowheads="1"/>
        </xdr:cNvSpPr>
      </xdr:nvSpPr>
      <xdr:spPr>
        <a:xfrm>
          <a:off x="20059650" y="35433000"/>
          <a:ext cx="7524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6/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800" b="0" i="0" u="sng" baseline="0">
              <a:latin typeface="Arial"/>
              <a:ea typeface="Arial"/>
              <a:cs typeface="Arial"/>
            </a:rPr>
            <a:t>8/</a:t>
          </a:r>
        </a:p>
      </xdr:txBody>
    </xdr:sp>
    <xdr:clientData/>
  </xdr:twoCellAnchor>
  <xdr:twoCellAnchor>
    <xdr:from>
      <xdr:col>13</xdr:col>
      <xdr:colOff>152400</xdr:colOff>
      <xdr:row>120</xdr:row>
      <xdr:rowOff>28575</xdr:rowOff>
    </xdr:from>
    <xdr:to>
      <xdr:col>13</xdr:col>
      <xdr:colOff>847725</xdr:colOff>
      <xdr:row>121</xdr:row>
      <xdr:rowOff>123825</xdr:rowOff>
    </xdr:to>
    <xdr:sp>
      <xdr:nvSpPr>
        <xdr:cNvPr id="57" name="TextBox 72"/>
        <xdr:cNvSpPr txBox="1">
          <a:spLocks noChangeArrowheads="1"/>
        </xdr:cNvSpPr>
      </xdr:nvSpPr>
      <xdr:spPr>
        <a:xfrm>
          <a:off x="22107525" y="35461575"/>
          <a:ext cx="6953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6/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800" b="0" i="0" u="sng" baseline="0">
              <a:latin typeface="Arial"/>
              <a:ea typeface="Arial"/>
              <a:cs typeface="Arial"/>
            </a:rPr>
            <a:t>8/</a:t>
          </a:r>
        </a:p>
      </xdr:txBody>
    </xdr:sp>
    <xdr:clientData/>
  </xdr:twoCellAnchor>
  <xdr:twoCellAnchor>
    <xdr:from>
      <xdr:col>13</xdr:col>
      <xdr:colOff>228600</xdr:colOff>
      <xdr:row>123</xdr:row>
      <xdr:rowOff>152400</xdr:rowOff>
    </xdr:from>
    <xdr:to>
      <xdr:col>13</xdr:col>
      <xdr:colOff>676275</xdr:colOff>
      <xdr:row>124</xdr:row>
      <xdr:rowOff>228600</xdr:rowOff>
    </xdr:to>
    <xdr:sp>
      <xdr:nvSpPr>
        <xdr:cNvPr id="58" name="TextBox 74"/>
        <xdr:cNvSpPr txBox="1">
          <a:spLocks noChangeArrowheads="1"/>
        </xdr:cNvSpPr>
      </xdr:nvSpPr>
      <xdr:spPr>
        <a:xfrm>
          <a:off x="22183725" y="364712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8/</a:t>
          </a:r>
        </a:p>
      </xdr:txBody>
    </xdr:sp>
    <xdr:clientData/>
  </xdr:twoCellAnchor>
  <xdr:twoCellAnchor>
    <xdr:from>
      <xdr:col>12</xdr:col>
      <xdr:colOff>152400</xdr:colOff>
      <xdr:row>128</xdr:row>
      <xdr:rowOff>123825</xdr:rowOff>
    </xdr:from>
    <xdr:to>
      <xdr:col>12</xdr:col>
      <xdr:colOff>600075</xdr:colOff>
      <xdr:row>129</xdr:row>
      <xdr:rowOff>200025</xdr:rowOff>
    </xdr:to>
    <xdr:sp>
      <xdr:nvSpPr>
        <xdr:cNvPr id="59" name="TextBox 75"/>
        <xdr:cNvSpPr txBox="1">
          <a:spLocks noChangeArrowheads="1"/>
        </xdr:cNvSpPr>
      </xdr:nvSpPr>
      <xdr:spPr>
        <a:xfrm>
          <a:off x="20164425" y="379190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6/</a:t>
          </a:r>
        </a:p>
      </xdr:txBody>
    </xdr:sp>
    <xdr:clientData/>
  </xdr:twoCellAnchor>
  <xdr:twoCellAnchor>
    <xdr:from>
      <xdr:col>13</xdr:col>
      <xdr:colOff>76200</xdr:colOff>
      <xdr:row>128</xdr:row>
      <xdr:rowOff>123825</xdr:rowOff>
    </xdr:from>
    <xdr:to>
      <xdr:col>13</xdr:col>
      <xdr:colOff>523875</xdr:colOff>
      <xdr:row>129</xdr:row>
      <xdr:rowOff>200025</xdr:rowOff>
    </xdr:to>
    <xdr:sp>
      <xdr:nvSpPr>
        <xdr:cNvPr id="60" name="TextBox 76"/>
        <xdr:cNvSpPr txBox="1">
          <a:spLocks noChangeArrowheads="1"/>
        </xdr:cNvSpPr>
      </xdr:nvSpPr>
      <xdr:spPr>
        <a:xfrm>
          <a:off x="22031325" y="379190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6/</a:t>
          </a:r>
        </a:p>
      </xdr:txBody>
    </xdr:sp>
    <xdr:clientData/>
  </xdr:twoCellAnchor>
  <xdr:twoCellAnchor>
    <xdr:from>
      <xdr:col>12</xdr:col>
      <xdr:colOff>152400</xdr:colOff>
      <xdr:row>145</xdr:row>
      <xdr:rowOff>152400</xdr:rowOff>
    </xdr:from>
    <xdr:to>
      <xdr:col>12</xdr:col>
      <xdr:colOff>600075</xdr:colOff>
      <xdr:row>146</xdr:row>
      <xdr:rowOff>228600</xdr:rowOff>
    </xdr:to>
    <xdr:sp>
      <xdr:nvSpPr>
        <xdr:cNvPr id="61" name="TextBox 77"/>
        <xdr:cNvSpPr txBox="1">
          <a:spLocks noChangeArrowheads="1"/>
        </xdr:cNvSpPr>
      </xdr:nvSpPr>
      <xdr:spPr>
        <a:xfrm>
          <a:off x="20164425" y="429672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123825</xdr:colOff>
      <xdr:row>149</xdr:row>
      <xdr:rowOff>171450</xdr:rowOff>
    </xdr:from>
    <xdr:to>
      <xdr:col>12</xdr:col>
      <xdr:colOff>571500</xdr:colOff>
      <xdr:row>150</xdr:row>
      <xdr:rowOff>247650</xdr:rowOff>
    </xdr:to>
    <xdr:sp>
      <xdr:nvSpPr>
        <xdr:cNvPr id="62" name="TextBox 78"/>
        <xdr:cNvSpPr txBox="1">
          <a:spLocks noChangeArrowheads="1"/>
        </xdr:cNvSpPr>
      </xdr:nvSpPr>
      <xdr:spPr>
        <a:xfrm>
          <a:off x="20135850" y="441674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13</xdr:col>
      <xdr:colOff>171450</xdr:colOff>
      <xdr:row>149</xdr:row>
      <xdr:rowOff>152400</xdr:rowOff>
    </xdr:from>
    <xdr:to>
      <xdr:col>13</xdr:col>
      <xdr:colOff>619125</xdr:colOff>
      <xdr:row>150</xdr:row>
      <xdr:rowOff>228600</xdr:rowOff>
    </xdr:to>
    <xdr:sp>
      <xdr:nvSpPr>
        <xdr:cNvPr id="63" name="TextBox 79"/>
        <xdr:cNvSpPr txBox="1">
          <a:spLocks noChangeArrowheads="1"/>
        </xdr:cNvSpPr>
      </xdr:nvSpPr>
      <xdr:spPr>
        <a:xfrm>
          <a:off x="22126575" y="441483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12</xdr:col>
      <xdr:colOff>123825</xdr:colOff>
      <xdr:row>157</xdr:row>
      <xdr:rowOff>123825</xdr:rowOff>
    </xdr:from>
    <xdr:to>
      <xdr:col>12</xdr:col>
      <xdr:colOff>571500</xdr:colOff>
      <xdr:row>158</xdr:row>
      <xdr:rowOff>200025</xdr:rowOff>
    </xdr:to>
    <xdr:sp>
      <xdr:nvSpPr>
        <xdr:cNvPr id="64" name="TextBox 80"/>
        <xdr:cNvSpPr txBox="1">
          <a:spLocks noChangeArrowheads="1"/>
        </xdr:cNvSpPr>
      </xdr:nvSpPr>
      <xdr:spPr>
        <a:xfrm>
          <a:off x="20135850" y="464820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123825</xdr:colOff>
      <xdr:row>160</xdr:row>
      <xdr:rowOff>76200</xdr:rowOff>
    </xdr:from>
    <xdr:to>
      <xdr:col>12</xdr:col>
      <xdr:colOff>876300</xdr:colOff>
      <xdr:row>161</xdr:row>
      <xdr:rowOff>123825</xdr:rowOff>
    </xdr:to>
    <xdr:sp>
      <xdr:nvSpPr>
        <xdr:cNvPr id="65" name="TextBox 81"/>
        <xdr:cNvSpPr txBox="1">
          <a:spLocks noChangeArrowheads="1"/>
        </xdr:cNvSpPr>
      </xdr:nvSpPr>
      <xdr:spPr>
        <a:xfrm>
          <a:off x="20135850" y="47320200"/>
          <a:ext cx="752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123825</xdr:colOff>
      <xdr:row>160</xdr:row>
      <xdr:rowOff>47625</xdr:rowOff>
    </xdr:from>
    <xdr:to>
      <xdr:col>13</xdr:col>
      <xdr:colOff>923925</xdr:colOff>
      <xdr:row>161</xdr:row>
      <xdr:rowOff>123825</xdr:rowOff>
    </xdr:to>
    <xdr:sp>
      <xdr:nvSpPr>
        <xdr:cNvPr id="66" name="TextBox 82"/>
        <xdr:cNvSpPr txBox="1">
          <a:spLocks noChangeArrowheads="1"/>
        </xdr:cNvSpPr>
      </xdr:nvSpPr>
      <xdr:spPr>
        <a:xfrm>
          <a:off x="22078950" y="47291625"/>
          <a:ext cx="8001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200025</xdr:colOff>
      <xdr:row>163</xdr:row>
      <xdr:rowOff>104775</xdr:rowOff>
    </xdr:from>
    <xdr:to>
      <xdr:col>12</xdr:col>
      <xdr:colOff>647700</xdr:colOff>
      <xdr:row>164</xdr:row>
      <xdr:rowOff>180975</xdr:rowOff>
    </xdr:to>
    <xdr:sp>
      <xdr:nvSpPr>
        <xdr:cNvPr id="67" name="TextBox 83"/>
        <xdr:cNvSpPr txBox="1">
          <a:spLocks noChangeArrowheads="1"/>
        </xdr:cNvSpPr>
      </xdr:nvSpPr>
      <xdr:spPr>
        <a:xfrm>
          <a:off x="20212050" y="482346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152400</xdr:colOff>
      <xdr:row>163</xdr:row>
      <xdr:rowOff>104775</xdr:rowOff>
    </xdr:from>
    <xdr:to>
      <xdr:col>13</xdr:col>
      <xdr:colOff>600075</xdr:colOff>
      <xdr:row>164</xdr:row>
      <xdr:rowOff>180975</xdr:rowOff>
    </xdr:to>
    <xdr:sp>
      <xdr:nvSpPr>
        <xdr:cNvPr id="68" name="TextBox 84"/>
        <xdr:cNvSpPr txBox="1">
          <a:spLocks noChangeArrowheads="1"/>
        </xdr:cNvSpPr>
      </xdr:nvSpPr>
      <xdr:spPr>
        <a:xfrm>
          <a:off x="22107525" y="482346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123825</xdr:colOff>
      <xdr:row>166</xdr:row>
      <xdr:rowOff>152400</xdr:rowOff>
    </xdr:from>
    <xdr:to>
      <xdr:col>12</xdr:col>
      <xdr:colOff>571500</xdr:colOff>
      <xdr:row>167</xdr:row>
      <xdr:rowOff>228600</xdr:rowOff>
    </xdr:to>
    <xdr:sp>
      <xdr:nvSpPr>
        <xdr:cNvPr id="69" name="TextBox 85"/>
        <xdr:cNvSpPr txBox="1">
          <a:spLocks noChangeArrowheads="1"/>
        </xdr:cNvSpPr>
      </xdr:nvSpPr>
      <xdr:spPr>
        <a:xfrm>
          <a:off x="20135850" y="4916805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13</xdr:col>
      <xdr:colOff>200025</xdr:colOff>
      <xdr:row>166</xdr:row>
      <xdr:rowOff>171450</xdr:rowOff>
    </xdr:from>
    <xdr:to>
      <xdr:col>13</xdr:col>
      <xdr:colOff>647700</xdr:colOff>
      <xdr:row>167</xdr:row>
      <xdr:rowOff>247650</xdr:rowOff>
    </xdr:to>
    <xdr:sp>
      <xdr:nvSpPr>
        <xdr:cNvPr id="70" name="TextBox 86"/>
        <xdr:cNvSpPr txBox="1">
          <a:spLocks noChangeArrowheads="1"/>
        </xdr:cNvSpPr>
      </xdr:nvSpPr>
      <xdr:spPr>
        <a:xfrm>
          <a:off x="22155150" y="491871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12</xdr:col>
      <xdr:colOff>171450</xdr:colOff>
      <xdr:row>172</xdr:row>
      <xdr:rowOff>152400</xdr:rowOff>
    </xdr:from>
    <xdr:to>
      <xdr:col>12</xdr:col>
      <xdr:colOff>619125</xdr:colOff>
      <xdr:row>173</xdr:row>
      <xdr:rowOff>228600</xdr:rowOff>
    </xdr:to>
    <xdr:sp>
      <xdr:nvSpPr>
        <xdr:cNvPr id="71" name="TextBox 87"/>
        <xdr:cNvSpPr txBox="1">
          <a:spLocks noChangeArrowheads="1"/>
        </xdr:cNvSpPr>
      </xdr:nvSpPr>
      <xdr:spPr>
        <a:xfrm>
          <a:off x="20183475" y="50939700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12</xdr:col>
      <xdr:colOff>123825</xdr:colOff>
      <xdr:row>175</xdr:row>
      <xdr:rowOff>152400</xdr:rowOff>
    </xdr:from>
    <xdr:to>
      <xdr:col>12</xdr:col>
      <xdr:colOff>571500</xdr:colOff>
      <xdr:row>176</xdr:row>
      <xdr:rowOff>228600</xdr:rowOff>
    </xdr:to>
    <xdr:sp>
      <xdr:nvSpPr>
        <xdr:cNvPr id="72" name="TextBox 88"/>
        <xdr:cNvSpPr txBox="1">
          <a:spLocks noChangeArrowheads="1"/>
        </xdr:cNvSpPr>
      </xdr:nvSpPr>
      <xdr:spPr>
        <a:xfrm>
          <a:off x="20135850" y="5182552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123825</xdr:colOff>
      <xdr:row>192</xdr:row>
      <xdr:rowOff>104775</xdr:rowOff>
    </xdr:from>
    <xdr:to>
      <xdr:col>12</xdr:col>
      <xdr:colOff>571500</xdr:colOff>
      <xdr:row>193</xdr:row>
      <xdr:rowOff>180975</xdr:rowOff>
    </xdr:to>
    <xdr:sp>
      <xdr:nvSpPr>
        <xdr:cNvPr id="73" name="TextBox 89"/>
        <xdr:cNvSpPr txBox="1">
          <a:spLocks noChangeArrowheads="1"/>
        </xdr:cNvSpPr>
      </xdr:nvSpPr>
      <xdr:spPr>
        <a:xfrm>
          <a:off x="20135850" y="56797575"/>
          <a:ext cx="447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</a:p>
      </xdr:txBody>
    </xdr:sp>
    <xdr:clientData/>
  </xdr:twoCellAnchor>
  <xdr:twoCellAnchor>
    <xdr:from>
      <xdr:col>13</xdr:col>
      <xdr:colOff>200025</xdr:colOff>
      <xdr:row>22</xdr:row>
      <xdr:rowOff>152400</xdr:rowOff>
    </xdr:from>
    <xdr:to>
      <xdr:col>13</xdr:col>
      <xdr:colOff>571500</xdr:colOff>
      <xdr:row>23</xdr:row>
      <xdr:rowOff>247650</xdr:rowOff>
    </xdr:to>
    <xdr:sp>
      <xdr:nvSpPr>
        <xdr:cNvPr id="74" name="TextBox 92"/>
        <xdr:cNvSpPr txBox="1">
          <a:spLocks noChangeArrowheads="1"/>
        </xdr:cNvSpPr>
      </xdr:nvSpPr>
      <xdr:spPr>
        <a:xfrm>
          <a:off x="22155150" y="6648450"/>
          <a:ext cx="3714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twoCellAnchor>
  <xdr:twoCellAnchor>
    <xdr:from>
      <xdr:col>13</xdr:col>
      <xdr:colOff>28575</xdr:colOff>
      <xdr:row>104</xdr:row>
      <xdr:rowOff>104775</xdr:rowOff>
    </xdr:from>
    <xdr:to>
      <xdr:col>13</xdr:col>
      <xdr:colOff>800100</xdr:colOff>
      <xdr:row>105</xdr:row>
      <xdr:rowOff>209550</xdr:rowOff>
    </xdr:to>
    <xdr:sp>
      <xdr:nvSpPr>
        <xdr:cNvPr id="75" name="TextBox 93"/>
        <xdr:cNvSpPr txBox="1">
          <a:spLocks noChangeArrowheads="1"/>
        </xdr:cNvSpPr>
      </xdr:nvSpPr>
      <xdr:spPr>
        <a:xfrm>
          <a:off x="21983700" y="30813375"/>
          <a:ext cx="7715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4/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800" b="0" i="0" u="sng" baseline="0">
              <a:latin typeface="Arial"/>
              <a:ea typeface="Arial"/>
              <a:cs typeface="Arial"/>
            </a:rPr>
            <a:t>6/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356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2" width="0.453125" style="0" customWidth="1"/>
    <col min="3" max="3" width="34.69140625" style="0" customWidth="1"/>
    <col min="4" max="4" width="0.453125" style="0" customWidth="1"/>
    <col min="5" max="16" width="15.69140625" style="0" customWidth="1"/>
    <col min="17" max="17" width="16.69140625" style="0" customWidth="1"/>
    <col min="18" max="19" width="15.69140625" style="0" customWidth="1"/>
    <col min="20" max="20" width="18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8"/>
      <c r="S6" s="2"/>
      <c r="T6" s="4"/>
      <c r="U6" s="1"/>
    </row>
    <row r="7" spans="1:21" ht="23.25">
      <c r="A7" s="1"/>
      <c r="B7" s="5"/>
      <c r="C7" s="6"/>
      <c r="D7" s="7"/>
      <c r="E7" s="8"/>
      <c r="F7" s="9" t="s">
        <v>4</v>
      </c>
      <c r="G7" s="9"/>
      <c r="H7" s="9"/>
      <c r="I7" s="10"/>
      <c r="J7" s="9" t="s">
        <v>5</v>
      </c>
      <c r="K7" s="9"/>
      <c r="L7" s="11" t="s">
        <v>6</v>
      </c>
      <c r="M7" s="9"/>
      <c r="N7" s="9"/>
      <c r="O7" s="9"/>
      <c r="P7" s="9"/>
      <c r="Q7" s="9"/>
      <c r="R7" s="12" t="s">
        <v>7</v>
      </c>
      <c r="S7" s="13"/>
      <c r="T7" s="14"/>
      <c r="U7" s="1"/>
    </row>
    <row r="8" spans="1:21" ht="23.25">
      <c r="A8" s="1"/>
      <c r="B8" s="15"/>
      <c r="C8" s="16"/>
      <c r="D8" s="17"/>
      <c r="E8" s="18"/>
      <c r="F8" s="1"/>
      <c r="G8" s="1"/>
      <c r="H8" s="19"/>
      <c r="I8" s="1"/>
      <c r="J8" s="20"/>
      <c r="K8" s="1"/>
      <c r="L8" s="15"/>
      <c r="M8" s="21" t="s">
        <v>8</v>
      </c>
      <c r="N8" s="22"/>
      <c r="O8" s="2" t="s">
        <v>9</v>
      </c>
      <c r="P8" s="19"/>
      <c r="Q8" s="1"/>
      <c r="R8" s="21" t="s">
        <v>10</v>
      </c>
      <c r="S8" s="23"/>
      <c r="T8" s="24"/>
      <c r="U8" s="1"/>
    </row>
    <row r="9" spans="1:21" ht="23.25">
      <c r="A9" s="1"/>
      <c r="B9" s="15"/>
      <c r="C9" s="2" t="s">
        <v>11</v>
      </c>
      <c r="D9" s="17"/>
      <c r="E9" s="25"/>
      <c r="F9" s="2" t="s">
        <v>12</v>
      </c>
      <c r="G9" s="2"/>
      <c r="H9" s="18"/>
      <c r="I9" s="16" t="s">
        <v>13</v>
      </c>
      <c r="J9" s="25" t="s">
        <v>14</v>
      </c>
      <c r="K9" s="16"/>
      <c r="L9" s="26"/>
      <c r="M9" s="27" t="s">
        <v>15</v>
      </c>
      <c r="N9" s="28"/>
      <c r="O9" s="16" t="s">
        <v>16</v>
      </c>
      <c r="P9" s="18"/>
      <c r="Q9" s="16" t="s">
        <v>17</v>
      </c>
      <c r="R9" s="29" t="s">
        <v>18</v>
      </c>
      <c r="S9" s="30"/>
      <c r="T9" s="24" t="s">
        <v>19</v>
      </c>
      <c r="U9" s="1"/>
    </row>
    <row r="10" spans="1:21" ht="23.25">
      <c r="A10" s="1"/>
      <c r="B10" s="15"/>
      <c r="C10" s="1"/>
      <c r="D10" s="17"/>
      <c r="E10" s="18" t="s">
        <v>20</v>
      </c>
      <c r="F10" s="31"/>
      <c r="G10" s="32"/>
      <c r="H10" s="25"/>
      <c r="I10" s="16" t="s">
        <v>21</v>
      </c>
      <c r="J10" s="25" t="s">
        <v>21</v>
      </c>
      <c r="K10" s="33" t="s">
        <v>22</v>
      </c>
      <c r="L10" s="26" t="s">
        <v>32</v>
      </c>
      <c r="M10" s="26"/>
      <c r="N10" s="25"/>
      <c r="O10" s="16" t="s">
        <v>23</v>
      </c>
      <c r="P10" s="25" t="s">
        <v>24</v>
      </c>
      <c r="Q10" s="16" t="s">
        <v>21</v>
      </c>
      <c r="R10" s="15"/>
      <c r="S10" s="34"/>
      <c r="T10" s="24"/>
      <c r="U10" s="1"/>
    </row>
    <row r="11" spans="1:21" ht="23.25">
      <c r="A11" s="1"/>
      <c r="B11" s="35"/>
      <c r="C11" s="36"/>
      <c r="D11" s="37"/>
      <c r="E11" s="38" t="s">
        <v>25</v>
      </c>
      <c r="F11" s="36" t="s">
        <v>26</v>
      </c>
      <c r="G11" s="39" t="s">
        <v>27</v>
      </c>
      <c r="H11" s="40" t="s">
        <v>28</v>
      </c>
      <c r="I11" s="41" t="s">
        <v>29</v>
      </c>
      <c r="J11" s="42" t="s">
        <v>30</v>
      </c>
      <c r="K11" s="41" t="s">
        <v>31</v>
      </c>
      <c r="L11" s="43" t="s">
        <v>85</v>
      </c>
      <c r="M11" s="43" t="s">
        <v>33</v>
      </c>
      <c r="N11" s="42" t="s">
        <v>34</v>
      </c>
      <c r="O11" s="36" t="s">
        <v>35</v>
      </c>
      <c r="P11" s="44" t="s">
        <v>36</v>
      </c>
      <c r="Q11" s="36" t="s">
        <v>37</v>
      </c>
      <c r="R11" s="45" t="s">
        <v>38</v>
      </c>
      <c r="S11" s="42" t="s">
        <v>39</v>
      </c>
      <c r="T11" s="46"/>
      <c r="U11" s="1"/>
    </row>
    <row r="12" spans="1:21" ht="23.25">
      <c r="A12" s="1"/>
      <c r="B12" s="47"/>
      <c r="C12" s="48"/>
      <c r="D12" s="49"/>
      <c r="E12" s="50"/>
      <c r="F12" s="51"/>
      <c r="G12" s="52"/>
      <c r="H12" s="50"/>
      <c r="I12" s="51"/>
      <c r="J12" s="50"/>
      <c r="K12" s="51"/>
      <c r="L12" s="52"/>
      <c r="M12" s="52"/>
      <c r="N12" s="50"/>
      <c r="O12" s="51"/>
      <c r="P12" s="50"/>
      <c r="Q12" s="51"/>
      <c r="R12" s="52"/>
      <c r="S12" s="50"/>
      <c r="T12" s="53"/>
      <c r="U12" s="1"/>
    </row>
    <row r="13" spans="1:21" ht="23.25">
      <c r="A13" s="1"/>
      <c r="B13" s="47"/>
      <c r="C13" s="81" t="s">
        <v>100</v>
      </c>
      <c r="D13" s="84"/>
      <c r="E13" s="88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9"/>
      <c r="U13" s="1"/>
    </row>
    <row r="14" spans="1:21" ht="23.25">
      <c r="A14" s="1"/>
      <c r="B14" s="47"/>
      <c r="C14" s="81" t="s">
        <v>101</v>
      </c>
      <c r="D14" s="84"/>
      <c r="E14" s="85">
        <f aca="true" t="shared" si="0" ref="E14:N14">SUM(E17+E20+E23+E25+E27+E30+E33+E36+E39+E42+E55+E58+E61+E64+E68+E71+E74+E77+E80+E83+E86+E100+E103+E105+E107+E109+E111+E114+E117+E121+E124+E127+E129+E132+E144+E146+E148+E150+E153+E156+E158+E161+E164+E167+E169+E171+E173+E176+E191+E193)</f>
        <v>1449165</v>
      </c>
      <c r="F14" s="85">
        <f t="shared" si="0"/>
        <v>200561.5</v>
      </c>
      <c r="G14" s="85">
        <f t="shared" si="0"/>
        <v>2286657.2000000007</v>
      </c>
      <c r="H14" s="85">
        <f t="shared" si="0"/>
        <v>882878.3000000003</v>
      </c>
      <c r="I14" s="85">
        <f t="shared" si="0"/>
        <v>1701.1</v>
      </c>
      <c r="J14" s="85">
        <f t="shared" si="0"/>
        <v>87953.79999999997</v>
      </c>
      <c r="K14" s="85">
        <f t="shared" si="0"/>
        <v>139278.4</v>
      </c>
      <c r="L14" s="85">
        <f t="shared" si="0"/>
        <v>6976551.7</v>
      </c>
      <c r="M14" s="85">
        <f t="shared" si="0"/>
        <v>25058872.699999996</v>
      </c>
      <c r="N14" s="85">
        <f t="shared" si="0"/>
        <v>5406807.600000001</v>
      </c>
      <c r="O14" s="85"/>
      <c r="P14" s="85"/>
      <c r="Q14" s="85"/>
      <c r="R14" s="85">
        <f>SUM(R17+R20+R23+R25+R27+R30+R33+R36+R39+R42+R55+R58+R61+R64+R68+R71+R74+R77+R80+R83+R86+R100+R103+R105+R107+R109+R111+R114+R117+R121+R124+R127+R129+R132+R144+R146+R148+R150+R153+R156+R158+R161+R164+R167+R169+R171+R173+R176+R191+R193)</f>
        <v>55708.600000000006</v>
      </c>
      <c r="S14" s="85"/>
      <c r="T14" s="86">
        <f>+T17+T20+T23+T25+T27+T30+T33+T36+T39+T42+T55+T58+T61+T64+T68+T71+T74+T77+T80+T83+T86+T100+T103+T105+T107+T109+T111+T114+T117+T121+T124+T127+T129+T132+T144+T146+T148+T150+T153+T156+T158+T161+T164+T167+T169+T171+T173+T176+T191+T193</f>
        <v>42546135.9</v>
      </c>
      <c r="U14" s="1"/>
    </row>
    <row r="15" spans="1:21" ht="23.25">
      <c r="A15" s="1"/>
      <c r="B15" s="47"/>
      <c r="C15" s="48"/>
      <c r="D15" s="49"/>
      <c r="E15" s="76"/>
      <c r="F15" s="67"/>
      <c r="G15" s="65"/>
      <c r="H15" s="64"/>
      <c r="I15" s="65"/>
      <c r="J15" s="66"/>
      <c r="K15" s="76"/>
      <c r="L15" s="65"/>
      <c r="M15" s="66"/>
      <c r="N15" s="64"/>
      <c r="O15" s="65"/>
      <c r="P15" s="66"/>
      <c r="Q15" s="64"/>
      <c r="R15" s="65"/>
      <c r="S15" s="64"/>
      <c r="T15" s="76"/>
      <c r="U15" s="1"/>
    </row>
    <row r="16" spans="1:21" ht="23.25">
      <c r="A16" s="1"/>
      <c r="B16" s="47"/>
      <c r="C16" s="48"/>
      <c r="D16" s="49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76"/>
      <c r="U16" s="1"/>
    </row>
    <row r="17" spans="1:21" ht="23.25">
      <c r="A17" s="1"/>
      <c r="B17" s="47"/>
      <c r="C17" s="48" t="s">
        <v>43</v>
      </c>
      <c r="D17" s="49"/>
      <c r="E17" s="66">
        <f>SUM(E21:E22)</f>
        <v>0</v>
      </c>
      <c r="F17" s="66">
        <f>SUM(F21:F22)</f>
        <v>0</v>
      </c>
      <c r="G17" s="66">
        <v>26800</v>
      </c>
      <c r="H17" s="66">
        <f>SUM(H21:H22)</f>
        <v>0</v>
      </c>
      <c r="I17" s="66">
        <f>SUM(I21:I22)</f>
        <v>0</v>
      </c>
      <c r="J17" s="66">
        <f>SUM(J21:J22)</f>
        <v>0</v>
      </c>
      <c r="K17" s="66">
        <f>SUM(K21:K22)</f>
        <v>0</v>
      </c>
      <c r="L17" s="66">
        <f>SUM(L21:L22)</f>
        <v>0</v>
      </c>
      <c r="M17" s="66">
        <v>2169578</v>
      </c>
      <c r="N17" s="64">
        <v>249600</v>
      </c>
      <c r="O17" s="66"/>
      <c r="P17" s="66"/>
      <c r="Q17" s="66"/>
      <c r="R17" s="66"/>
      <c r="S17" s="66"/>
      <c r="T17" s="64">
        <f>SUM(E17:S17)</f>
        <v>2445978</v>
      </c>
      <c r="U17" s="1"/>
    </row>
    <row r="18" spans="1:21" ht="23.25">
      <c r="A18" s="1"/>
      <c r="B18" s="47"/>
      <c r="C18" s="48"/>
      <c r="D18" s="49"/>
      <c r="E18" s="76"/>
      <c r="F18" s="67"/>
      <c r="G18" s="65"/>
      <c r="H18" s="64"/>
      <c r="I18" s="65"/>
      <c r="J18" s="66"/>
      <c r="K18" s="76"/>
      <c r="L18" s="65"/>
      <c r="M18" s="66"/>
      <c r="N18" s="64"/>
      <c r="O18" s="65"/>
      <c r="P18" s="66"/>
      <c r="Q18" s="64"/>
      <c r="R18" s="65"/>
      <c r="S18" s="64"/>
      <c r="T18" s="76"/>
      <c r="U18" s="1"/>
    </row>
    <row r="19" spans="1:21" ht="23.25">
      <c r="A19" s="1"/>
      <c r="B19" s="47"/>
      <c r="C19" s="48" t="s">
        <v>103</v>
      </c>
      <c r="D19" s="49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1"/>
    </row>
    <row r="20" spans="1:21" ht="23.25">
      <c r="A20" s="1"/>
      <c r="B20" s="47"/>
      <c r="C20" s="48" t="s">
        <v>102</v>
      </c>
      <c r="D20" s="49"/>
      <c r="E20" s="76"/>
      <c r="F20" s="77"/>
      <c r="G20" s="66">
        <v>1174984</v>
      </c>
      <c r="H20" s="64">
        <v>382800.5</v>
      </c>
      <c r="I20" s="77"/>
      <c r="J20" s="66"/>
      <c r="K20" s="76"/>
      <c r="L20" s="77">
        <v>64949.3</v>
      </c>
      <c r="M20" s="66">
        <v>11048994.1</v>
      </c>
      <c r="N20" s="64">
        <v>650999.8</v>
      </c>
      <c r="O20" s="77"/>
      <c r="P20" s="66"/>
      <c r="Q20" s="64"/>
      <c r="R20" s="77"/>
      <c r="S20" s="64"/>
      <c r="T20" s="64">
        <f>SUM(E20:S20)</f>
        <v>13322727.700000001</v>
      </c>
      <c r="U20" s="1"/>
    </row>
    <row r="21" spans="1:21" ht="23.25">
      <c r="A21" s="1"/>
      <c r="B21" s="47"/>
      <c r="C21" s="48"/>
      <c r="D21" s="49"/>
      <c r="E21" s="76"/>
      <c r="F21" s="65"/>
      <c r="G21" s="66"/>
      <c r="H21" s="64"/>
      <c r="I21" s="65"/>
      <c r="J21" s="64"/>
      <c r="K21" s="76"/>
      <c r="L21" s="65"/>
      <c r="M21" s="66"/>
      <c r="N21" s="64"/>
      <c r="O21" s="65"/>
      <c r="P21" s="66"/>
      <c r="Q21" s="64"/>
      <c r="R21" s="65"/>
      <c r="S21" s="64"/>
      <c r="T21" s="76"/>
      <c r="U21" s="1"/>
    </row>
    <row r="22" spans="1:21" ht="23.25">
      <c r="A22" s="1"/>
      <c r="B22" s="47"/>
      <c r="C22" s="48" t="s">
        <v>90</v>
      </c>
      <c r="D22" s="49"/>
      <c r="E22" s="76"/>
      <c r="F22" s="67"/>
      <c r="G22" s="65"/>
      <c r="H22" s="64"/>
      <c r="I22" s="65"/>
      <c r="J22" s="66"/>
      <c r="K22" s="76"/>
      <c r="L22" s="77"/>
      <c r="M22" s="66"/>
      <c r="N22" s="64"/>
      <c r="O22" s="65"/>
      <c r="P22" s="64"/>
      <c r="Q22" s="65"/>
      <c r="R22" s="66"/>
      <c r="S22" s="64"/>
      <c r="T22" s="76"/>
      <c r="U22" s="1"/>
    </row>
    <row r="23" spans="1:21" ht="23.25">
      <c r="A23" s="1"/>
      <c r="B23" s="47"/>
      <c r="C23" s="48" t="s">
        <v>44</v>
      </c>
      <c r="D23" s="49"/>
      <c r="E23" s="64">
        <v>1223.5</v>
      </c>
      <c r="F23" s="66"/>
      <c r="G23" s="66">
        <v>1623.2</v>
      </c>
      <c r="H23" s="66"/>
      <c r="I23" s="66"/>
      <c r="J23" s="66"/>
      <c r="K23" s="76"/>
      <c r="L23" s="77"/>
      <c r="M23" s="66">
        <v>17867.3</v>
      </c>
      <c r="N23" s="64">
        <v>6575.7</v>
      </c>
      <c r="O23" s="66"/>
      <c r="P23" s="66"/>
      <c r="Q23" s="66"/>
      <c r="R23" s="66"/>
      <c r="S23" s="64"/>
      <c r="T23" s="64">
        <f>SUM(E23:S23)</f>
        <v>27289.7</v>
      </c>
      <c r="U23" s="1"/>
    </row>
    <row r="24" spans="1:21" ht="23.25">
      <c r="A24" s="1"/>
      <c r="B24" s="47"/>
      <c r="D24" s="49"/>
      <c r="E24" s="76"/>
      <c r="F24" s="82"/>
      <c r="G24" s="79"/>
      <c r="I24" s="66"/>
      <c r="J24" s="66"/>
      <c r="K24" s="76"/>
      <c r="L24" s="79"/>
      <c r="M24" s="79"/>
      <c r="O24" s="66"/>
      <c r="P24" s="66"/>
      <c r="Q24" s="66"/>
      <c r="R24" s="66"/>
      <c r="S24" s="64"/>
      <c r="T24" s="83"/>
      <c r="U24" s="1"/>
    </row>
    <row r="25" spans="1:21" ht="23.25">
      <c r="A25" s="1"/>
      <c r="B25" s="47"/>
      <c r="C25" s="48" t="s">
        <v>45</v>
      </c>
      <c r="D25" s="49"/>
      <c r="E25" s="66"/>
      <c r="F25" s="66"/>
      <c r="G25" s="66">
        <v>7797.7</v>
      </c>
      <c r="H25" s="66"/>
      <c r="I25" s="66"/>
      <c r="J25" s="66"/>
      <c r="K25" s="76"/>
      <c r="L25" s="77">
        <v>393.3</v>
      </c>
      <c r="M25" s="66">
        <v>99810.9</v>
      </c>
      <c r="N25" s="64">
        <v>12727.2</v>
      </c>
      <c r="O25" s="66"/>
      <c r="P25" s="66"/>
      <c r="Q25" s="66"/>
      <c r="R25" s="66"/>
      <c r="S25" s="64"/>
      <c r="T25" s="64">
        <f>SUM(E25:S25)</f>
        <v>120729.09999999999</v>
      </c>
      <c r="U25" s="1"/>
    </row>
    <row r="26" spans="1:21" ht="23.25">
      <c r="A26" s="1"/>
      <c r="B26" s="47"/>
      <c r="C26" s="48"/>
      <c r="D26" s="49"/>
      <c r="E26" s="76"/>
      <c r="F26" s="67"/>
      <c r="G26" s="65"/>
      <c r="H26" s="64"/>
      <c r="I26" s="65"/>
      <c r="J26" s="66"/>
      <c r="K26" s="76"/>
      <c r="L26" s="65"/>
      <c r="M26" s="66"/>
      <c r="N26" s="64"/>
      <c r="O26" s="65"/>
      <c r="P26" s="66"/>
      <c r="Q26" s="64"/>
      <c r="R26" s="65"/>
      <c r="S26" s="64"/>
      <c r="T26" s="64"/>
      <c r="U26" s="1"/>
    </row>
    <row r="27" spans="1:21" ht="23.25">
      <c r="A27" s="1"/>
      <c r="B27" s="47"/>
      <c r="C27" s="48" t="s">
        <v>46</v>
      </c>
      <c r="D27" s="49"/>
      <c r="E27" s="66">
        <v>6528.1</v>
      </c>
      <c r="F27" s="66"/>
      <c r="G27" s="66">
        <v>11327.7</v>
      </c>
      <c r="H27" s="64">
        <v>529.4</v>
      </c>
      <c r="I27" s="66"/>
      <c r="J27" s="64">
        <v>2338.9</v>
      </c>
      <c r="K27" s="76">
        <v>1274.4</v>
      </c>
      <c r="L27" s="77">
        <v>4660</v>
      </c>
      <c r="M27" s="66">
        <v>127472.8</v>
      </c>
      <c r="N27" s="64">
        <v>5915.2</v>
      </c>
      <c r="O27" s="66"/>
      <c r="P27" s="66"/>
      <c r="Q27" s="66"/>
      <c r="R27" s="66"/>
      <c r="S27" s="64"/>
      <c r="T27" s="64">
        <f>SUM(E27:S27)</f>
        <v>160046.50000000003</v>
      </c>
      <c r="U27" s="1"/>
    </row>
    <row r="28" spans="1:21" ht="23.25">
      <c r="A28" s="1"/>
      <c r="B28" s="47"/>
      <c r="C28" s="69"/>
      <c r="D28" s="49"/>
      <c r="E28" s="66"/>
      <c r="F28" s="64"/>
      <c r="G28" s="65"/>
      <c r="H28" s="64"/>
      <c r="I28" s="65"/>
      <c r="J28" s="66"/>
      <c r="K28" s="76"/>
      <c r="L28" s="65"/>
      <c r="M28" s="66"/>
      <c r="N28" s="64"/>
      <c r="O28" s="65"/>
      <c r="P28" s="66"/>
      <c r="Q28" s="64"/>
      <c r="R28" s="65"/>
      <c r="S28" s="64"/>
      <c r="T28" s="67"/>
      <c r="U28" s="1"/>
    </row>
    <row r="29" spans="1:21" ht="23.25">
      <c r="A29" s="1"/>
      <c r="B29" s="47"/>
      <c r="C29" s="48" t="s">
        <v>47</v>
      </c>
      <c r="D29" s="49"/>
      <c r="E29" s="64"/>
      <c r="F29" s="65"/>
      <c r="G29" s="66"/>
      <c r="H29" s="64"/>
      <c r="I29" s="65"/>
      <c r="J29" s="64"/>
      <c r="K29" s="65"/>
      <c r="L29" s="66"/>
      <c r="M29" s="66"/>
      <c r="N29" s="64"/>
      <c r="O29" s="65"/>
      <c r="P29" s="64"/>
      <c r="Q29" s="65"/>
      <c r="R29" s="66"/>
      <c r="S29" s="64"/>
      <c r="T29" s="67"/>
      <c r="U29" s="1"/>
    </row>
    <row r="30" spans="1:21" ht="23.25">
      <c r="A30" s="1"/>
      <c r="B30" s="47"/>
      <c r="C30" s="48" t="s">
        <v>97</v>
      </c>
      <c r="D30" s="49"/>
      <c r="E30" s="64">
        <v>153.2</v>
      </c>
      <c r="F30" s="66"/>
      <c r="G30" s="66">
        <v>1414.7</v>
      </c>
      <c r="H30" s="64">
        <v>85.3</v>
      </c>
      <c r="I30" s="66"/>
      <c r="J30" s="66"/>
      <c r="K30" s="66"/>
      <c r="L30" s="66"/>
      <c r="M30" s="66">
        <v>16509.6</v>
      </c>
      <c r="N30" s="64">
        <v>2464.2</v>
      </c>
      <c r="O30" s="66"/>
      <c r="P30" s="66"/>
      <c r="Q30" s="66"/>
      <c r="R30" s="66"/>
      <c r="S30" s="64"/>
      <c r="T30" s="64">
        <f>SUM(E30:S30)</f>
        <v>20627</v>
      </c>
      <c r="U30" s="1"/>
    </row>
    <row r="31" spans="1:21" ht="23.25">
      <c r="A31" s="1"/>
      <c r="B31" s="47"/>
      <c r="C31" s="48"/>
      <c r="D31" s="49"/>
      <c r="E31" s="66"/>
      <c r="F31" s="64"/>
      <c r="G31" s="65"/>
      <c r="H31" s="64"/>
      <c r="I31" s="65"/>
      <c r="J31" s="66"/>
      <c r="K31" s="64"/>
      <c r="L31" s="65"/>
      <c r="M31" s="66"/>
      <c r="N31" s="64"/>
      <c r="O31" s="65"/>
      <c r="P31" s="66"/>
      <c r="Q31" s="64"/>
      <c r="R31" s="65"/>
      <c r="S31" s="64"/>
      <c r="T31" s="67"/>
      <c r="U31" s="1"/>
    </row>
    <row r="32" spans="1:21" ht="23.25">
      <c r="A32" s="1"/>
      <c r="B32" s="47"/>
      <c r="C32" s="48" t="s">
        <v>99</v>
      </c>
      <c r="D32" s="49"/>
      <c r="E32" s="66"/>
      <c r="F32" s="64"/>
      <c r="G32" s="65"/>
      <c r="H32" s="64"/>
      <c r="I32" s="65"/>
      <c r="J32" s="66"/>
      <c r="K32" s="76"/>
      <c r="L32" s="65"/>
      <c r="M32" s="66"/>
      <c r="N32" s="64"/>
      <c r="O32" s="65"/>
      <c r="P32" s="66"/>
      <c r="Q32" s="64"/>
      <c r="R32" s="65"/>
      <c r="S32" s="64"/>
      <c r="T32" s="67"/>
      <c r="U32" s="1"/>
    </row>
    <row r="33" spans="1:21" ht="23.25">
      <c r="A33" s="1"/>
      <c r="B33" s="47"/>
      <c r="C33" s="48" t="s">
        <v>98</v>
      </c>
      <c r="D33" s="49"/>
      <c r="E33" s="64">
        <v>10804.7</v>
      </c>
      <c r="F33" s="64"/>
      <c r="G33" s="66">
        <v>7431.3</v>
      </c>
      <c r="H33" s="64">
        <v>5159.6</v>
      </c>
      <c r="I33" s="64"/>
      <c r="J33" s="64">
        <v>982.3</v>
      </c>
      <c r="K33" s="76"/>
      <c r="L33" s="77">
        <v>2589.4</v>
      </c>
      <c r="M33" s="66">
        <v>115757.5</v>
      </c>
      <c r="N33" s="64">
        <v>14941.4</v>
      </c>
      <c r="O33" s="64"/>
      <c r="P33" s="64"/>
      <c r="Q33" s="64"/>
      <c r="R33" s="64"/>
      <c r="S33" s="64"/>
      <c r="T33" s="64">
        <f>SUM(E33:S33)</f>
        <v>157666.19999999998</v>
      </c>
      <c r="U33" s="1"/>
    </row>
    <row r="34" spans="1:21" ht="23.25">
      <c r="A34" s="1"/>
      <c r="B34" s="47"/>
      <c r="C34" s="71"/>
      <c r="D34" s="49"/>
      <c r="E34" s="66"/>
      <c r="F34" s="64"/>
      <c r="G34" s="65"/>
      <c r="H34" s="64"/>
      <c r="I34" s="65"/>
      <c r="J34" s="66"/>
      <c r="K34" s="76"/>
      <c r="L34" s="65"/>
      <c r="M34" s="66"/>
      <c r="N34" s="64"/>
      <c r="O34" s="65"/>
      <c r="P34" s="66"/>
      <c r="Q34" s="64"/>
      <c r="R34" s="65"/>
      <c r="S34" s="64"/>
      <c r="T34" s="67"/>
      <c r="U34" s="1"/>
    </row>
    <row r="35" spans="1:21" ht="23.25">
      <c r="A35" s="1"/>
      <c r="B35" s="47"/>
      <c r="C35" s="48" t="s">
        <v>120</v>
      </c>
      <c r="D35" s="49"/>
      <c r="E35" s="83"/>
      <c r="F35" s="83"/>
      <c r="G35" s="83"/>
      <c r="I35" s="64"/>
      <c r="K35" s="76"/>
      <c r="L35" s="79"/>
      <c r="M35" s="79"/>
      <c r="O35" s="64"/>
      <c r="P35" s="64"/>
      <c r="Q35" s="64"/>
      <c r="R35" s="64"/>
      <c r="S35" s="64"/>
      <c r="T35" s="83"/>
      <c r="U35" s="1"/>
    </row>
    <row r="36" spans="1:21" ht="23.25">
      <c r="A36" s="1"/>
      <c r="B36" s="47"/>
      <c r="C36" s="48" t="s">
        <v>121</v>
      </c>
      <c r="D36" s="49"/>
      <c r="E36" s="64">
        <v>7557.6</v>
      </c>
      <c r="F36" s="65">
        <v>6486</v>
      </c>
      <c r="G36" s="66">
        <v>11053.5</v>
      </c>
      <c r="H36" s="64">
        <v>6156.6</v>
      </c>
      <c r="I36" s="77"/>
      <c r="J36" s="64">
        <v>244</v>
      </c>
      <c r="K36" s="76"/>
      <c r="L36" s="77">
        <v>684.4</v>
      </c>
      <c r="M36" s="66">
        <v>63376</v>
      </c>
      <c r="N36" s="64">
        <v>12643.7</v>
      </c>
      <c r="O36" s="77"/>
      <c r="P36" s="66"/>
      <c r="Q36" s="64"/>
      <c r="R36" s="77"/>
      <c r="S36" s="64"/>
      <c r="T36" s="64">
        <f>SUM(E36:S36)</f>
        <v>108201.8</v>
      </c>
      <c r="U36" s="1"/>
    </row>
    <row r="37" spans="1:21" ht="23.25">
      <c r="A37" s="1"/>
      <c r="B37" s="47"/>
      <c r="C37" s="48"/>
      <c r="D37" s="49"/>
      <c r="E37" s="66"/>
      <c r="F37" s="64"/>
      <c r="G37" s="65"/>
      <c r="H37" s="64"/>
      <c r="I37" s="65"/>
      <c r="J37" s="66"/>
      <c r="K37" s="76"/>
      <c r="L37" s="65"/>
      <c r="M37" s="66"/>
      <c r="N37" s="64"/>
      <c r="O37" s="65"/>
      <c r="P37" s="66"/>
      <c r="Q37" s="64"/>
      <c r="R37" s="65"/>
      <c r="S37" s="64"/>
      <c r="T37" s="67"/>
      <c r="U37" s="1"/>
    </row>
    <row r="38" spans="1:21" ht="23.25">
      <c r="A38" s="1"/>
      <c r="B38" s="47"/>
      <c r="C38" s="48" t="s">
        <v>48</v>
      </c>
      <c r="D38" s="49"/>
      <c r="E38" s="66"/>
      <c r="F38" s="64"/>
      <c r="G38" s="65"/>
      <c r="H38" s="64"/>
      <c r="I38" s="65"/>
      <c r="J38" s="66"/>
      <c r="K38" s="76"/>
      <c r="L38" s="65"/>
      <c r="M38" s="66"/>
      <c r="N38" s="64"/>
      <c r="O38" s="65"/>
      <c r="P38" s="66"/>
      <c r="Q38" s="64"/>
      <c r="R38" s="65"/>
      <c r="S38" s="64"/>
      <c r="T38" s="67"/>
      <c r="U38" s="1"/>
    </row>
    <row r="39" spans="1:21" ht="23.25">
      <c r="A39" s="1"/>
      <c r="B39" s="47"/>
      <c r="C39" s="48" t="s">
        <v>49</v>
      </c>
      <c r="D39" s="49"/>
      <c r="E39" s="64">
        <v>63256.8</v>
      </c>
      <c r="F39" s="64"/>
      <c r="G39" s="66">
        <v>10588.5</v>
      </c>
      <c r="H39" s="64">
        <v>72406.6</v>
      </c>
      <c r="I39" s="64"/>
      <c r="J39" s="64"/>
      <c r="K39" s="76"/>
      <c r="L39" s="67"/>
      <c r="M39" s="66">
        <v>799869.1</v>
      </c>
      <c r="N39" s="64">
        <v>64347</v>
      </c>
      <c r="O39" s="64"/>
      <c r="P39" s="64"/>
      <c r="Q39" s="64"/>
      <c r="R39" s="66">
        <v>44523.8</v>
      </c>
      <c r="S39" s="64"/>
      <c r="T39" s="64">
        <f>SUM(E39:S39)</f>
        <v>1054991.8</v>
      </c>
      <c r="U39" s="1"/>
    </row>
    <row r="40" spans="1:21" ht="23.25">
      <c r="A40" s="1"/>
      <c r="B40" s="47"/>
      <c r="C40" s="48"/>
      <c r="D40" s="49"/>
      <c r="E40" s="76"/>
      <c r="F40" s="67"/>
      <c r="G40" s="65"/>
      <c r="H40" s="64"/>
      <c r="I40" s="65"/>
      <c r="J40" s="66"/>
      <c r="K40" s="76"/>
      <c r="L40" s="65"/>
      <c r="M40" s="66"/>
      <c r="N40" s="64"/>
      <c r="O40" s="65"/>
      <c r="P40" s="66"/>
      <c r="Q40" s="64"/>
      <c r="R40" s="65"/>
      <c r="S40" s="64"/>
      <c r="T40" s="64"/>
      <c r="U40" s="1"/>
    </row>
    <row r="41" spans="1:21" ht="23.25">
      <c r="A41" s="1"/>
      <c r="B41" s="47"/>
      <c r="C41" s="48" t="s">
        <v>50</v>
      </c>
      <c r="D41" s="49"/>
      <c r="E41" s="66"/>
      <c r="F41" s="64"/>
      <c r="G41" s="65"/>
      <c r="H41" s="64"/>
      <c r="I41" s="65"/>
      <c r="J41" s="66"/>
      <c r="K41" s="76"/>
      <c r="L41" s="65"/>
      <c r="M41" s="66"/>
      <c r="N41" s="64"/>
      <c r="O41" s="65"/>
      <c r="P41" s="66"/>
      <c r="Q41" s="64"/>
      <c r="R41" s="65"/>
      <c r="S41" s="64"/>
      <c r="T41" s="67"/>
      <c r="U41" s="1"/>
    </row>
    <row r="42" spans="1:21" ht="23.25">
      <c r="A42" s="1"/>
      <c r="B42" s="47"/>
      <c r="C42" s="72" t="s">
        <v>51</v>
      </c>
      <c r="D42" s="49"/>
      <c r="E42" s="64">
        <v>1719.7</v>
      </c>
      <c r="F42" s="66"/>
      <c r="G42" s="66">
        <v>4249.7</v>
      </c>
      <c r="H42" s="64">
        <v>1897.4</v>
      </c>
      <c r="I42" s="65">
        <v>119.8</v>
      </c>
      <c r="J42" s="64">
        <v>758.3</v>
      </c>
      <c r="K42" s="76"/>
      <c r="L42" s="77">
        <v>1278.3</v>
      </c>
      <c r="M42" s="66">
        <v>58530.2</v>
      </c>
      <c r="N42" s="64">
        <v>9665</v>
      </c>
      <c r="O42" s="66"/>
      <c r="P42" s="66"/>
      <c r="Q42" s="66"/>
      <c r="R42" s="66"/>
      <c r="S42" s="64"/>
      <c r="T42" s="64">
        <f>SUM(E42:S42)</f>
        <v>78218.4</v>
      </c>
      <c r="U42" s="1"/>
    </row>
    <row r="43" spans="1:21" ht="23.25">
      <c r="A43" s="1"/>
      <c r="B43" s="47"/>
      <c r="C43" s="48"/>
      <c r="D43" s="49"/>
      <c r="E43" s="66"/>
      <c r="F43" s="64"/>
      <c r="G43" s="65"/>
      <c r="H43" s="64"/>
      <c r="I43" s="65"/>
      <c r="J43" s="66"/>
      <c r="K43" s="76"/>
      <c r="L43" s="65"/>
      <c r="M43" s="66"/>
      <c r="N43" s="64"/>
      <c r="O43" s="65"/>
      <c r="P43" s="66"/>
      <c r="Q43" s="64"/>
      <c r="R43" s="65"/>
      <c r="S43" s="64"/>
      <c r="T43" s="67"/>
      <c r="U43" s="1"/>
    </row>
    <row r="44" spans="1:21" ht="23.25">
      <c r="A44" s="1"/>
      <c r="B44" s="47"/>
      <c r="C44" s="61"/>
      <c r="D44" s="49"/>
      <c r="E44" s="66"/>
      <c r="F44" s="64"/>
      <c r="G44" s="77"/>
      <c r="H44" s="64"/>
      <c r="I44" s="77"/>
      <c r="J44" s="66"/>
      <c r="K44" s="64"/>
      <c r="L44" s="77"/>
      <c r="M44" s="66"/>
      <c r="N44" s="64"/>
      <c r="O44" s="77"/>
      <c r="P44" s="66"/>
      <c r="Q44" s="64"/>
      <c r="R44" s="67"/>
      <c r="S44" s="50"/>
      <c r="T44" s="53"/>
      <c r="U44" s="1"/>
    </row>
    <row r="45" spans="1:21" ht="23.25">
      <c r="A45" s="1"/>
      <c r="B45" s="96"/>
      <c r="C45" s="55"/>
      <c r="D45" s="97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1"/>
    </row>
    <row r="46" spans="1:21" ht="23.2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23.25">
      <c r="A47" s="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4" t="s">
        <v>125</v>
      </c>
      <c r="U47" s="62"/>
    </row>
    <row r="48" spans="1:21" ht="23.25">
      <c r="A48" s="1"/>
      <c r="B48" s="5"/>
      <c r="C48" s="6"/>
      <c r="D48" s="7"/>
      <c r="E48" s="8"/>
      <c r="F48" s="9" t="s">
        <v>4</v>
      </c>
      <c r="G48" s="9"/>
      <c r="H48" s="9"/>
      <c r="I48" s="10"/>
      <c r="J48" s="9" t="s">
        <v>5</v>
      </c>
      <c r="K48" s="9"/>
      <c r="L48" s="11" t="s">
        <v>6</v>
      </c>
      <c r="M48" s="9"/>
      <c r="N48" s="9"/>
      <c r="O48" s="9"/>
      <c r="P48" s="9"/>
      <c r="Q48" s="9"/>
      <c r="R48" s="12" t="s">
        <v>7</v>
      </c>
      <c r="S48" s="13"/>
      <c r="T48" s="14"/>
      <c r="U48" s="1"/>
    </row>
    <row r="49" spans="1:21" ht="23.25">
      <c r="A49" s="1"/>
      <c r="B49" s="15"/>
      <c r="C49" s="16"/>
      <c r="D49" s="17"/>
      <c r="E49" s="18"/>
      <c r="F49" s="1"/>
      <c r="G49" s="1"/>
      <c r="H49" s="19"/>
      <c r="I49" s="1"/>
      <c r="J49" s="20"/>
      <c r="K49" s="1"/>
      <c r="L49" s="15"/>
      <c r="M49" s="21" t="s">
        <v>8</v>
      </c>
      <c r="N49" s="22"/>
      <c r="O49" s="2" t="s">
        <v>9</v>
      </c>
      <c r="P49" s="19"/>
      <c r="Q49" s="1"/>
      <c r="R49" s="21" t="s">
        <v>10</v>
      </c>
      <c r="S49" s="23"/>
      <c r="T49" s="24"/>
      <c r="U49" s="1"/>
    </row>
    <row r="50" spans="1:21" ht="23.25">
      <c r="A50" s="1"/>
      <c r="B50" s="15"/>
      <c r="C50" s="2" t="s">
        <v>11</v>
      </c>
      <c r="D50" s="17"/>
      <c r="E50" s="25"/>
      <c r="F50" s="2" t="s">
        <v>12</v>
      </c>
      <c r="G50" s="2"/>
      <c r="H50" s="18"/>
      <c r="I50" s="16" t="s">
        <v>13</v>
      </c>
      <c r="J50" s="25" t="s">
        <v>14</v>
      </c>
      <c r="K50" s="16"/>
      <c r="L50" s="26"/>
      <c r="M50" s="27" t="s">
        <v>15</v>
      </c>
      <c r="N50" s="28"/>
      <c r="O50" s="16" t="s">
        <v>16</v>
      </c>
      <c r="P50" s="18"/>
      <c r="Q50" s="16" t="s">
        <v>17</v>
      </c>
      <c r="R50" s="29" t="s">
        <v>18</v>
      </c>
      <c r="S50" s="30"/>
      <c r="T50" s="24" t="s">
        <v>19</v>
      </c>
      <c r="U50" s="1"/>
    </row>
    <row r="51" spans="1:21" ht="23.25">
      <c r="A51" s="1"/>
      <c r="B51" s="15"/>
      <c r="C51" s="1"/>
      <c r="D51" s="17"/>
      <c r="E51" s="18" t="s">
        <v>20</v>
      </c>
      <c r="F51" s="31"/>
      <c r="G51" s="32"/>
      <c r="H51" s="25"/>
      <c r="I51" s="16" t="s">
        <v>21</v>
      </c>
      <c r="J51" s="25" t="s">
        <v>21</v>
      </c>
      <c r="K51" s="33" t="s">
        <v>22</v>
      </c>
      <c r="L51" s="26" t="s">
        <v>32</v>
      </c>
      <c r="M51" s="26"/>
      <c r="N51" s="25"/>
      <c r="O51" s="16" t="s">
        <v>23</v>
      </c>
      <c r="P51" s="25" t="s">
        <v>24</v>
      </c>
      <c r="Q51" s="16" t="s">
        <v>21</v>
      </c>
      <c r="R51" s="15"/>
      <c r="S51" s="34"/>
      <c r="T51" s="24"/>
      <c r="U51" s="1"/>
    </row>
    <row r="52" spans="1:21" ht="23.25">
      <c r="A52" s="1"/>
      <c r="B52" s="35"/>
      <c r="C52" s="36"/>
      <c r="D52" s="37"/>
      <c r="E52" s="38" t="s">
        <v>25</v>
      </c>
      <c r="F52" s="36" t="s">
        <v>26</v>
      </c>
      <c r="G52" s="39" t="s">
        <v>27</v>
      </c>
      <c r="H52" s="40" t="s">
        <v>28</v>
      </c>
      <c r="I52" s="41" t="s">
        <v>29</v>
      </c>
      <c r="J52" s="42" t="s">
        <v>30</v>
      </c>
      <c r="K52" s="41" t="s">
        <v>31</v>
      </c>
      <c r="L52" s="43" t="s">
        <v>85</v>
      </c>
      <c r="M52" s="43" t="s">
        <v>33</v>
      </c>
      <c r="N52" s="42" t="s">
        <v>34</v>
      </c>
      <c r="O52" s="36" t="s">
        <v>35</v>
      </c>
      <c r="P52" s="44" t="s">
        <v>36</v>
      </c>
      <c r="Q52" s="36" t="s">
        <v>37</v>
      </c>
      <c r="R52" s="45" t="s">
        <v>38</v>
      </c>
      <c r="S52" s="42" t="s">
        <v>39</v>
      </c>
      <c r="T52" s="46"/>
      <c r="U52" s="1"/>
    </row>
    <row r="53" spans="1:21" ht="23.25">
      <c r="A53" s="1"/>
      <c r="B53" s="47"/>
      <c r="C53" s="48"/>
      <c r="D53" s="49"/>
      <c r="E53" s="50"/>
      <c r="F53" s="51"/>
      <c r="G53" s="52"/>
      <c r="H53" s="50"/>
      <c r="I53" s="51"/>
      <c r="J53" s="50"/>
      <c r="K53" s="51"/>
      <c r="L53" s="52"/>
      <c r="M53" s="52"/>
      <c r="N53" s="50"/>
      <c r="O53" s="51"/>
      <c r="P53" s="50"/>
      <c r="Q53" s="51"/>
      <c r="R53" s="52"/>
      <c r="S53" s="50"/>
      <c r="T53" s="53"/>
      <c r="U53" s="1"/>
    </row>
    <row r="54" spans="1:21" ht="23.25">
      <c r="A54" s="1"/>
      <c r="B54" s="47"/>
      <c r="C54" s="48" t="s">
        <v>52</v>
      </c>
      <c r="D54" s="49"/>
      <c r="E54" s="66"/>
      <c r="F54" s="64"/>
      <c r="G54" s="65"/>
      <c r="H54" s="64"/>
      <c r="I54" s="65"/>
      <c r="J54" s="66"/>
      <c r="K54" s="76"/>
      <c r="L54" s="65"/>
      <c r="M54" s="66"/>
      <c r="N54" s="64"/>
      <c r="O54" s="65"/>
      <c r="P54" s="66"/>
      <c r="Q54" s="64"/>
      <c r="R54" s="65"/>
      <c r="S54" s="64"/>
      <c r="T54" s="67"/>
      <c r="U54" s="1"/>
    </row>
    <row r="55" spans="1:21" ht="23.25">
      <c r="A55" s="1"/>
      <c r="B55" s="47"/>
      <c r="C55" s="48" t="s">
        <v>91</v>
      </c>
      <c r="D55" s="49"/>
      <c r="E55" s="64">
        <v>23475.2</v>
      </c>
      <c r="F55" s="65">
        <v>768.9</v>
      </c>
      <c r="G55" s="66">
        <v>7443.6</v>
      </c>
      <c r="H55" s="64">
        <v>51066.5</v>
      </c>
      <c r="I55" s="64"/>
      <c r="J55" s="64"/>
      <c r="K55" s="76"/>
      <c r="L55" s="66">
        <v>5609.2</v>
      </c>
      <c r="M55" s="66">
        <v>117690.9</v>
      </c>
      <c r="N55" s="64">
        <v>6362.6</v>
      </c>
      <c r="O55" s="64"/>
      <c r="P55" s="64"/>
      <c r="Q55" s="64"/>
      <c r="R55" s="64"/>
      <c r="S55" s="64"/>
      <c r="T55" s="64">
        <f>SUM(E55:S55)</f>
        <v>212416.9</v>
      </c>
      <c r="U55" s="1"/>
    </row>
    <row r="56" spans="1:21" ht="23.25">
      <c r="A56" s="1"/>
      <c r="B56" s="47"/>
      <c r="C56" s="48"/>
      <c r="D56" s="49"/>
      <c r="E56" s="66"/>
      <c r="F56" s="64"/>
      <c r="G56" s="65"/>
      <c r="H56" s="64"/>
      <c r="I56" s="65"/>
      <c r="J56" s="66"/>
      <c r="K56" s="76"/>
      <c r="L56" s="65"/>
      <c r="M56" s="66"/>
      <c r="N56" s="64"/>
      <c r="O56" s="65"/>
      <c r="P56" s="66"/>
      <c r="Q56" s="64"/>
      <c r="R56" s="65"/>
      <c r="S56" s="64"/>
      <c r="T56" s="67"/>
      <c r="U56" s="1"/>
    </row>
    <row r="57" spans="1:21" ht="23.25">
      <c r="A57" s="1"/>
      <c r="B57" s="47"/>
      <c r="C57" s="48" t="s">
        <v>122</v>
      </c>
      <c r="D57" s="49"/>
      <c r="E57" s="64"/>
      <c r="F57" s="65"/>
      <c r="G57" s="66"/>
      <c r="H57" s="64"/>
      <c r="I57" s="65"/>
      <c r="J57" s="64"/>
      <c r="K57" s="65"/>
      <c r="L57" s="66"/>
      <c r="M57" s="66"/>
      <c r="N57" s="64"/>
      <c r="O57" s="65"/>
      <c r="P57" s="64"/>
      <c r="Q57" s="65"/>
      <c r="R57" s="66"/>
      <c r="S57" s="64"/>
      <c r="T57" s="64"/>
      <c r="U57" s="1"/>
    </row>
    <row r="58" spans="1:21" ht="23.25">
      <c r="A58" s="1"/>
      <c r="B58" s="47"/>
      <c r="C58" s="71" t="s">
        <v>53</v>
      </c>
      <c r="D58" s="49"/>
      <c r="E58" s="66">
        <v>6986.4</v>
      </c>
      <c r="F58" s="64">
        <v>601.2</v>
      </c>
      <c r="G58" s="65">
        <v>654.7</v>
      </c>
      <c r="H58" s="66"/>
      <c r="I58" s="66"/>
      <c r="J58" s="66"/>
      <c r="K58" s="64"/>
      <c r="L58" s="65">
        <v>1254.3</v>
      </c>
      <c r="M58" s="66">
        <v>114728.7</v>
      </c>
      <c r="N58" s="64">
        <v>11679.3</v>
      </c>
      <c r="O58" s="66"/>
      <c r="P58" s="66"/>
      <c r="Q58" s="66"/>
      <c r="R58" s="66"/>
      <c r="S58" s="64"/>
      <c r="T58" s="64">
        <f>SUM(E58:S58)</f>
        <v>135904.59999999998</v>
      </c>
      <c r="U58" s="1"/>
    </row>
    <row r="59" spans="1:21" ht="23.25">
      <c r="A59" s="1"/>
      <c r="B59" s="47"/>
      <c r="C59" s="48"/>
      <c r="D59" s="49"/>
      <c r="E59" s="66"/>
      <c r="F59" s="64"/>
      <c r="G59" s="65"/>
      <c r="H59" s="64"/>
      <c r="I59" s="65"/>
      <c r="J59" s="66"/>
      <c r="K59" s="64"/>
      <c r="L59" s="65"/>
      <c r="M59" s="66"/>
      <c r="N59" s="64"/>
      <c r="O59" s="65"/>
      <c r="P59" s="66"/>
      <c r="Q59" s="64"/>
      <c r="R59" s="65"/>
      <c r="S59" s="64"/>
      <c r="T59" s="67"/>
      <c r="U59" s="1"/>
    </row>
    <row r="60" spans="1:21" ht="23.25">
      <c r="A60" s="1"/>
      <c r="B60" s="47"/>
      <c r="C60" s="48" t="s">
        <v>123</v>
      </c>
      <c r="D60" s="49"/>
      <c r="E60" s="66"/>
      <c r="F60" s="64"/>
      <c r="G60" s="65"/>
      <c r="H60" s="64"/>
      <c r="I60" s="65"/>
      <c r="J60" s="66"/>
      <c r="K60" s="76"/>
      <c r="L60" s="65"/>
      <c r="M60" s="66"/>
      <c r="N60" s="64"/>
      <c r="O60" s="65"/>
      <c r="P60" s="66"/>
      <c r="Q60" s="64"/>
      <c r="R60" s="65"/>
      <c r="S60" s="64"/>
      <c r="T60" s="67"/>
      <c r="U60" s="1"/>
    </row>
    <row r="61" spans="1:21" ht="23.25">
      <c r="A61" s="1"/>
      <c r="B61" s="47"/>
      <c r="C61" s="72" t="s">
        <v>124</v>
      </c>
      <c r="D61" s="49"/>
      <c r="E61" s="66">
        <v>12052.6</v>
      </c>
      <c r="F61" s="66"/>
      <c r="G61" s="66">
        <v>4007.1</v>
      </c>
      <c r="H61" s="64">
        <v>8403.1</v>
      </c>
      <c r="I61" s="65">
        <v>991.7</v>
      </c>
      <c r="J61" s="64">
        <v>1624</v>
      </c>
      <c r="K61" s="76">
        <v>3501.3</v>
      </c>
      <c r="L61" s="77">
        <v>4303.5</v>
      </c>
      <c r="M61" s="66">
        <v>231808.5</v>
      </c>
      <c r="N61" s="64">
        <v>10953</v>
      </c>
      <c r="O61" s="66"/>
      <c r="P61" s="66"/>
      <c r="Q61" s="66"/>
      <c r="R61" s="66"/>
      <c r="S61" s="64"/>
      <c r="T61" s="64">
        <f>SUM(E61:S61)</f>
        <v>277644.8</v>
      </c>
      <c r="U61" s="1"/>
    </row>
    <row r="62" spans="1:21" ht="23.25">
      <c r="A62" s="1"/>
      <c r="B62" s="47"/>
      <c r="C62" s="48"/>
      <c r="D62" s="49"/>
      <c r="E62" s="66"/>
      <c r="F62" s="64"/>
      <c r="G62" s="65"/>
      <c r="H62" s="64"/>
      <c r="I62" s="65"/>
      <c r="J62" s="66"/>
      <c r="K62" s="76"/>
      <c r="L62" s="65"/>
      <c r="M62" s="66"/>
      <c r="N62" s="64"/>
      <c r="O62" s="65"/>
      <c r="P62" s="66"/>
      <c r="Q62" s="64"/>
      <c r="R62" s="65"/>
      <c r="S62" s="64"/>
      <c r="T62" s="67"/>
      <c r="U62" s="1"/>
    </row>
    <row r="63" spans="1:21" ht="23.25">
      <c r="A63" s="1"/>
      <c r="B63" s="47"/>
      <c r="C63" s="48" t="s">
        <v>54</v>
      </c>
      <c r="D63" s="49"/>
      <c r="E63" s="66"/>
      <c r="F63" s="64"/>
      <c r="G63" s="65"/>
      <c r="H63" s="64"/>
      <c r="I63" s="65"/>
      <c r="J63" s="66"/>
      <c r="K63" s="76"/>
      <c r="L63" s="65"/>
      <c r="M63" s="66"/>
      <c r="N63" s="64"/>
      <c r="O63" s="65"/>
      <c r="P63" s="66"/>
      <c r="Q63" s="64"/>
      <c r="R63" s="65"/>
      <c r="S63" s="64"/>
      <c r="T63" s="67"/>
      <c r="U63" s="1"/>
    </row>
    <row r="64" spans="1:21" ht="23.25">
      <c r="A64" s="1"/>
      <c r="B64" s="47"/>
      <c r="C64" s="48" t="s">
        <v>44</v>
      </c>
      <c r="D64" s="49"/>
      <c r="E64" s="64">
        <v>4273.9</v>
      </c>
      <c r="F64" s="65">
        <v>4955.1</v>
      </c>
      <c r="G64" s="66">
        <v>2008</v>
      </c>
      <c r="H64" s="66"/>
      <c r="I64" s="66"/>
      <c r="J64" s="64">
        <v>953.5</v>
      </c>
      <c r="K64" s="76"/>
      <c r="L64" s="77">
        <v>2250.3</v>
      </c>
      <c r="M64" s="66">
        <v>65057.1</v>
      </c>
      <c r="N64" s="64">
        <v>5377.9</v>
      </c>
      <c r="O64" s="66"/>
      <c r="P64" s="66"/>
      <c r="Q64" s="66"/>
      <c r="R64" s="66"/>
      <c r="S64" s="64"/>
      <c r="T64" s="64">
        <f>SUM(E64:S64)</f>
        <v>84875.79999999999</v>
      </c>
      <c r="U64" s="1"/>
    </row>
    <row r="65" spans="1:21" ht="23.25">
      <c r="A65" s="1"/>
      <c r="B65" s="47"/>
      <c r="C65" s="48"/>
      <c r="D65" s="49"/>
      <c r="E65" s="66"/>
      <c r="F65" s="64"/>
      <c r="G65" s="65"/>
      <c r="H65" s="64"/>
      <c r="I65" s="65"/>
      <c r="J65" s="66"/>
      <c r="K65" s="76"/>
      <c r="L65" s="65"/>
      <c r="M65" s="66"/>
      <c r="N65" s="64"/>
      <c r="O65" s="65"/>
      <c r="P65" s="66"/>
      <c r="Q65" s="64"/>
      <c r="R65" s="65"/>
      <c r="S65" s="64"/>
      <c r="T65" s="67"/>
      <c r="U65" s="1"/>
    </row>
    <row r="66" spans="1:21" ht="23.25">
      <c r="A66" s="1"/>
      <c r="B66" s="47"/>
      <c r="C66" s="48" t="s">
        <v>55</v>
      </c>
      <c r="D66" s="49"/>
      <c r="E66" s="66"/>
      <c r="F66" s="64"/>
      <c r="G66" s="65"/>
      <c r="H66" s="64"/>
      <c r="I66" s="65"/>
      <c r="J66" s="66"/>
      <c r="K66" s="76"/>
      <c r="L66" s="65"/>
      <c r="M66" s="66"/>
      <c r="N66" s="64"/>
      <c r="O66" s="65"/>
      <c r="P66" s="66"/>
      <c r="Q66" s="64"/>
      <c r="R66" s="65"/>
      <c r="S66" s="64"/>
      <c r="T66" s="67"/>
      <c r="U66" s="1"/>
    </row>
    <row r="67" spans="1:21" ht="23.25">
      <c r="A67" s="1"/>
      <c r="B67" s="47"/>
      <c r="C67" s="48" t="s">
        <v>104</v>
      </c>
      <c r="D67" s="49"/>
      <c r="E67" s="66"/>
      <c r="F67" s="64"/>
      <c r="G67" s="65"/>
      <c r="H67" s="64"/>
      <c r="I67" s="65"/>
      <c r="J67" s="66"/>
      <c r="K67" s="76"/>
      <c r="L67" s="65"/>
      <c r="M67" s="66"/>
      <c r="N67" s="64"/>
      <c r="O67" s="65"/>
      <c r="P67" s="66"/>
      <c r="Q67" s="64"/>
      <c r="R67" s="65"/>
      <c r="S67" s="64"/>
      <c r="T67" s="67"/>
      <c r="U67" s="1"/>
    </row>
    <row r="68" spans="1:21" ht="23.25">
      <c r="A68" s="1"/>
      <c r="B68" s="47"/>
      <c r="C68" s="71" t="s">
        <v>105</v>
      </c>
      <c r="D68" s="49"/>
      <c r="E68" s="64">
        <v>11845.1</v>
      </c>
      <c r="F68" s="65">
        <v>38.3</v>
      </c>
      <c r="G68" s="66">
        <v>14374.8</v>
      </c>
      <c r="H68" s="66"/>
      <c r="I68" s="66"/>
      <c r="J68" s="66"/>
      <c r="K68" s="76">
        <v>516.2</v>
      </c>
      <c r="L68" s="77">
        <v>261</v>
      </c>
      <c r="M68" s="66">
        <v>58715.1</v>
      </c>
      <c r="N68" s="64">
        <v>12640.4</v>
      </c>
      <c r="O68" s="66"/>
      <c r="P68" s="66"/>
      <c r="Q68" s="66"/>
      <c r="R68" s="66"/>
      <c r="S68" s="64"/>
      <c r="T68" s="64">
        <f>SUM(E68:S68)</f>
        <v>98390.9</v>
      </c>
      <c r="U68" s="1"/>
    </row>
    <row r="69" spans="1:21" ht="23.25">
      <c r="A69" s="1"/>
      <c r="B69" s="47"/>
      <c r="C69" s="70"/>
      <c r="D69" s="49"/>
      <c r="E69" s="66"/>
      <c r="F69" s="64"/>
      <c r="G69" s="65"/>
      <c r="H69" s="64"/>
      <c r="I69" s="65"/>
      <c r="J69" s="66"/>
      <c r="K69" s="76"/>
      <c r="L69" s="65"/>
      <c r="M69" s="66"/>
      <c r="N69" s="64"/>
      <c r="O69" s="65"/>
      <c r="P69" s="66"/>
      <c r="Q69" s="64"/>
      <c r="R69" s="65"/>
      <c r="S69" s="64"/>
      <c r="T69" s="67"/>
      <c r="U69" s="1"/>
    </row>
    <row r="70" spans="1:21" ht="23.25">
      <c r="A70" s="1"/>
      <c r="B70" s="47"/>
      <c r="C70" s="48" t="s">
        <v>88</v>
      </c>
      <c r="D70" s="49"/>
      <c r="E70" s="66"/>
      <c r="F70" s="64"/>
      <c r="G70" s="65"/>
      <c r="H70" s="64"/>
      <c r="I70" s="65"/>
      <c r="J70" s="66"/>
      <c r="K70" s="76"/>
      <c r="L70" s="65"/>
      <c r="M70" s="66"/>
      <c r="N70" s="64"/>
      <c r="O70" s="65"/>
      <c r="P70" s="66"/>
      <c r="Q70" s="64"/>
      <c r="R70" s="65"/>
      <c r="S70" s="64"/>
      <c r="T70" s="67"/>
      <c r="U70" s="1"/>
    </row>
    <row r="71" spans="1:21" ht="23.25">
      <c r="A71" s="1"/>
      <c r="B71" s="47"/>
      <c r="C71" s="72" t="s">
        <v>89</v>
      </c>
      <c r="D71" s="49"/>
      <c r="E71" s="64">
        <v>4200.4</v>
      </c>
      <c r="F71" s="65">
        <v>142.4</v>
      </c>
      <c r="G71" s="66">
        <v>69972.9</v>
      </c>
      <c r="H71" s="64">
        <v>3880.8</v>
      </c>
      <c r="I71" s="66">
        <f>SUM(I88:I89)</f>
        <v>0</v>
      </c>
      <c r="J71" s="64">
        <v>3586.4</v>
      </c>
      <c r="K71" s="76">
        <f>SUM(K88:K89)</f>
        <v>0</v>
      </c>
      <c r="L71" s="77">
        <v>580.5</v>
      </c>
      <c r="M71" s="66">
        <v>76427.9</v>
      </c>
      <c r="N71" s="64">
        <v>10471.7</v>
      </c>
      <c r="O71" s="66"/>
      <c r="P71" s="66"/>
      <c r="Q71" s="66"/>
      <c r="R71" s="66"/>
      <c r="S71" s="64"/>
      <c r="T71" s="64">
        <f>SUM(E71:S71)</f>
        <v>169263</v>
      </c>
      <c r="U71" s="1"/>
    </row>
    <row r="72" spans="1:21" ht="23.25">
      <c r="A72" s="1"/>
      <c r="B72" s="47"/>
      <c r="C72" s="48"/>
      <c r="D72" s="49"/>
      <c r="E72" s="66"/>
      <c r="F72" s="64"/>
      <c r="G72" s="65"/>
      <c r="H72" s="64"/>
      <c r="I72" s="65"/>
      <c r="J72" s="66"/>
      <c r="K72" s="76"/>
      <c r="L72" s="65"/>
      <c r="M72" s="66"/>
      <c r="N72" s="64"/>
      <c r="O72" s="65"/>
      <c r="P72" s="66"/>
      <c r="Q72" s="64"/>
      <c r="R72" s="65"/>
      <c r="S72" s="64"/>
      <c r="T72" s="67"/>
      <c r="U72" s="1"/>
    </row>
    <row r="73" spans="1:21" ht="23.25">
      <c r="A73" s="1"/>
      <c r="B73" s="47"/>
      <c r="C73" s="48" t="s">
        <v>56</v>
      </c>
      <c r="D73" s="49"/>
      <c r="E73" s="66"/>
      <c r="F73" s="64"/>
      <c r="G73" s="65"/>
      <c r="H73" s="64"/>
      <c r="I73" s="65"/>
      <c r="J73" s="66"/>
      <c r="K73" s="76"/>
      <c r="L73" s="65"/>
      <c r="M73" s="66"/>
      <c r="N73" s="64"/>
      <c r="O73" s="65"/>
      <c r="P73" s="66"/>
      <c r="Q73" s="64"/>
      <c r="R73" s="65"/>
      <c r="S73" s="64"/>
      <c r="T73" s="67"/>
      <c r="U73" s="1"/>
    </row>
    <row r="74" spans="1:21" ht="23.25">
      <c r="A74" s="1"/>
      <c r="B74" s="47"/>
      <c r="C74" s="48" t="s">
        <v>92</v>
      </c>
      <c r="D74" s="49"/>
      <c r="E74" s="66">
        <v>6641.4</v>
      </c>
      <c r="F74" s="66"/>
      <c r="G74" s="66">
        <v>13410.1</v>
      </c>
      <c r="H74" s="64">
        <v>115.8</v>
      </c>
      <c r="I74" s="66"/>
      <c r="J74" s="64">
        <v>1139.2</v>
      </c>
      <c r="K74" s="76"/>
      <c r="L74" s="77"/>
      <c r="M74" s="66">
        <v>42212.1</v>
      </c>
      <c r="N74" s="64">
        <v>9408.3</v>
      </c>
      <c r="O74" s="66"/>
      <c r="P74" s="66"/>
      <c r="Q74" s="66"/>
      <c r="R74" s="66"/>
      <c r="S74" s="64"/>
      <c r="T74" s="64">
        <f>SUM(E74:S74)</f>
        <v>72926.9</v>
      </c>
      <c r="U74" s="1"/>
    </row>
    <row r="75" spans="1:21" ht="23.25">
      <c r="A75" s="1"/>
      <c r="B75" s="47"/>
      <c r="C75" s="48"/>
      <c r="D75" s="49"/>
      <c r="E75" s="66"/>
      <c r="F75" s="64"/>
      <c r="G75" s="65"/>
      <c r="H75" s="64"/>
      <c r="I75" s="65"/>
      <c r="J75" s="66"/>
      <c r="K75" s="76"/>
      <c r="L75" s="65"/>
      <c r="M75" s="66"/>
      <c r="N75" s="64"/>
      <c r="O75" s="65"/>
      <c r="P75" s="66"/>
      <c r="Q75" s="64"/>
      <c r="R75" s="65"/>
      <c r="S75" s="64"/>
      <c r="T75" s="67"/>
      <c r="U75" s="1"/>
    </row>
    <row r="76" spans="1:21" ht="23.25">
      <c r="A76" s="1"/>
      <c r="B76" s="47"/>
      <c r="C76" s="48" t="s">
        <v>57</v>
      </c>
      <c r="D76" s="49"/>
      <c r="E76" s="64"/>
      <c r="F76" s="65"/>
      <c r="G76" s="66"/>
      <c r="H76" s="64"/>
      <c r="I76" s="65"/>
      <c r="J76" s="64"/>
      <c r="K76" s="65"/>
      <c r="L76" s="66"/>
      <c r="M76" s="66"/>
      <c r="N76" s="64"/>
      <c r="O76" s="65"/>
      <c r="P76" s="64"/>
      <c r="Q76" s="65"/>
      <c r="R76" s="66"/>
      <c r="S76" s="64"/>
      <c r="T76" s="67"/>
      <c r="U76" s="1"/>
    </row>
    <row r="77" spans="1:21" ht="23.25">
      <c r="A77" s="1"/>
      <c r="B77" s="47"/>
      <c r="C77" s="71" t="s">
        <v>58</v>
      </c>
      <c r="D77" s="49"/>
      <c r="E77" s="66">
        <v>3046.5</v>
      </c>
      <c r="F77" s="66"/>
      <c r="G77" s="66">
        <v>10680.7</v>
      </c>
      <c r="H77" s="64">
        <v>439.3</v>
      </c>
      <c r="I77" s="66"/>
      <c r="J77" s="64">
        <v>2729</v>
      </c>
      <c r="K77" s="76">
        <v>61.1</v>
      </c>
      <c r="L77" s="66"/>
      <c r="M77" s="66">
        <v>32699.4</v>
      </c>
      <c r="N77" s="64">
        <v>10778.1</v>
      </c>
      <c r="O77" s="66"/>
      <c r="P77" s="66"/>
      <c r="Q77" s="66"/>
      <c r="R77" s="66"/>
      <c r="S77" s="64"/>
      <c r="T77" s="64">
        <f>SUM(E77:S77)</f>
        <v>60434.1</v>
      </c>
      <c r="U77" s="1"/>
    </row>
    <row r="78" spans="1:21" ht="23.25">
      <c r="A78" s="1"/>
      <c r="B78" s="47"/>
      <c r="C78" s="48"/>
      <c r="D78" s="49"/>
      <c r="E78" s="66"/>
      <c r="F78" s="64"/>
      <c r="G78" s="65"/>
      <c r="H78" s="64"/>
      <c r="I78" s="65"/>
      <c r="J78" s="66"/>
      <c r="K78" s="64"/>
      <c r="L78" s="65"/>
      <c r="M78" s="66"/>
      <c r="N78" s="64"/>
      <c r="O78" s="65"/>
      <c r="P78" s="66"/>
      <c r="Q78" s="64"/>
      <c r="R78" s="65"/>
      <c r="S78" s="64"/>
      <c r="T78" s="67"/>
      <c r="U78" s="1"/>
    </row>
    <row r="79" spans="1:21" ht="23.25">
      <c r="A79" s="1"/>
      <c r="B79" s="47"/>
      <c r="C79" s="48" t="s">
        <v>107</v>
      </c>
      <c r="D79" s="49"/>
      <c r="E79" s="66"/>
      <c r="F79" s="64"/>
      <c r="G79" s="65"/>
      <c r="H79" s="64"/>
      <c r="I79" s="65"/>
      <c r="J79" s="66"/>
      <c r="K79" s="76"/>
      <c r="L79" s="65"/>
      <c r="M79" s="66"/>
      <c r="N79" s="64"/>
      <c r="O79" s="65"/>
      <c r="P79" s="66"/>
      <c r="Q79" s="64"/>
      <c r="R79" s="65"/>
      <c r="S79" s="64"/>
      <c r="T79" s="67"/>
      <c r="U79" s="1"/>
    </row>
    <row r="80" spans="1:21" ht="23.25">
      <c r="A80" s="1"/>
      <c r="B80" s="47"/>
      <c r="C80" s="72" t="s">
        <v>106</v>
      </c>
      <c r="D80" s="49"/>
      <c r="E80" s="66">
        <v>13264</v>
      </c>
      <c r="F80" s="64">
        <v>250.9</v>
      </c>
      <c r="G80" s="65">
        <v>12042</v>
      </c>
      <c r="H80" s="64">
        <v>5369.6</v>
      </c>
      <c r="I80" s="66"/>
      <c r="J80" s="66"/>
      <c r="K80" s="76"/>
      <c r="L80" s="77">
        <v>1236.8</v>
      </c>
      <c r="M80" s="66">
        <v>173460.5</v>
      </c>
      <c r="N80" s="64">
        <v>8229.7</v>
      </c>
      <c r="O80" s="66"/>
      <c r="P80" s="66"/>
      <c r="Q80" s="66"/>
      <c r="R80" s="66"/>
      <c r="S80" s="64"/>
      <c r="T80" s="64">
        <f>SUM(E80:S80)</f>
        <v>213853.5</v>
      </c>
      <c r="U80" s="1"/>
    </row>
    <row r="81" spans="1:21" ht="23.25">
      <c r="A81" s="1"/>
      <c r="B81" s="47"/>
      <c r="C81" s="48"/>
      <c r="D81" s="49"/>
      <c r="E81" s="66"/>
      <c r="F81" s="64"/>
      <c r="G81" s="65"/>
      <c r="H81" s="64"/>
      <c r="I81" s="65"/>
      <c r="J81" s="66"/>
      <c r="K81" s="76"/>
      <c r="L81" s="65"/>
      <c r="M81" s="66"/>
      <c r="N81" s="64"/>
      <c r="O81" s="65"/>
      <c r="P81" s="66"/>
      <c r="Q81" s="64"/>
      <c r="R81" s="65"/>
      <c r="S81" s="64"/>
      <c r="T81" s="67"/>
      <c r="U81" s="1"/>
    </row>
    <row r="82" spans="1:21" ht="23.25">
      <c r="A82" s="1"/>
      <c r="B82" s="47"/>
      <c r="C82" s="48" t="s">
        <v>138</v>
      </c>
      <c r="D82" s="49"/>
      <c r="E82" s="66"/>
      <c r="F82" s="64"/>
      <c r="G82" s="65"/>
      <c r="H82" s="64"/>
      <c r="I82" s="65"/>
      <c r="J82" s="66"/>
      <c r="K82" s="76"/>
      <c r="L82" s="65"/>
      <c r="M82" s="66"/>
      <c r="N82" s="64"/>
      <c r="O82" s="65"/>
      <c r="P82" s="66"/>
      <c r="Q82" s="64"/>
      <c r="R82" s="65"/>
      <c r="S82" s="64"/>
      <c r="T82" s="67"/>
      <c r="U82" s="1"/>
    </row>
    <row r="83" spans="1:21" ht="23.25">
      <c r="A83" s="1"/>
      <c r="B83" s="47"/>
      <c r="C83" s="48" t="s">
        <v>59</v>
      </c>
      <c r="D83" s="49"/>
      <c r="E83" s="66">
        <v>9209.2</v>
      </c>
      <c r="F83" s="64"/>
      <c r="G83" s="65">
        <v>994.4</v>
      </c>
      <c r="H83" s="64">
        <v>1429.4</v>
      </c>
      <c r="I83" s="66"/>
      <c r="J83" s="66"/>
      <c r="K83" s="76"/>
      <c r="L83" s="65">
        <v>484.6</v>
      </c>
      <c r="M83" s="66">
        <v>82697.8</v>
      </c>
      <c r="N83" s="64">
        <v>10421.6</v>
      </c>
      <c r="O83" s="66"/>
      <c r="P83" s="66"/>
      <c r="Q83" s="66"/>
      <c r="R83" s="66"/>
      <c r="S83" s="64"/>
      <c r="T83" s="64">
        <f>SUM(E83:S83)</f>
        <v>105237.00000000001</v>
      </c>
      <c r="U83" s="1"/>
    </row>
    <row r="84" spans="1:21" ht="23.25">
      <c r="A84" s="1"/>
      <c r="B84" s="47"/>
      <c r="C84" s="48"/>
      <c r="D84" s="49"/>
      <c r="E84" s="66"/>
      <c r="F84" s="64"/>
      <c r="G84" s="65"/>
      <c r="H84" s="64"/>
      <c r="I84" s="65"/>
      <c r="J84" s="66"/>
      <c r="K84" s="76"/>
      <c r="L84" s="65"/>
      <c r="M84" s="66"/>
      <c r="N84" s="64"/>
      <c r="O84" s="65"/>
      <c r="P84" s="66"/>
      <c r="Q84" s="64"/>
      <c r="R84" s="65"/>
      <c r="S84" s="64"/>
      <c r="T84" s="67"/>
      <c r="U84" s="1"/>
    </row>
    <row r="85" spans="1:21" ht="23.25">
      <c r="A85" s="1"/>
      <c r="B85" s="47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1"/>
    </row>
    <row r="86" spans="1:21" ht="23.25">
      <c r="A86" s="1"/>
      <c r="B86" s="47"/>
      <c r="C86" s="48" t="s">
        <v>60</v>
      </c>
      <c r="D86" s="49"/>
      <c r="E86" s="66">
        <v>530.6</v>
      </c>
      <c r="F86" s="66"/>
      <c r="G86" s="66"/>
      <c r="H86" s="64">
        <v>11862.2</v>
      </c>
      <c r="I86" s="66"/>
      <c r="J86" s="66"/>
      <c r="K86" s="76"/>
      <c r="L86" s="65">
        <v>1888.4</v>
      </c>
      <c r="M86" s="66">
        <v>133051.2</v>
      </c>
      <c r="N86" s="64">
        <v>13919.3</v>
      </c>
      <c r="O86" s="66"/>
      <c r="P86" s="66"/>
      <c r="Q86" s="66"/>
      <c r="R86" s="66"/>
      <c r="S86" s="64"/>
      <c r="T86" s="64">
        <f>SUM(E86:S86)</f>
        <v>161251.7</v>
      </c>
      <c r="U86" s="1"/>
    </row>
    <row r="87" spans="1:21" ht="23.25">
      <c r="A87" s="1"/>
      <c r="B87" s="47"/>
      <c r="C87" s="71"/>
      <c r="D87" s="49"/>
      <c r="E87" s="66"/>
      <c r="F87" s="64"/>
      <c r="G87" s="65"/>
      <c r="H87" s="64"/>
      <c r="I87" s="65"/>
      <c r="J87" s="66"/>
      <c r="K87" s="76"/>
      <c r="L87" s="65"/>
      <c r="M87" s="66"/>
      <c r="N87" s="64"/>
      <c r="O87" s="65"/>
      <c r="P87" s="66"/>
      <c r="Q87" s="64"/>
      <c r="R87" s="65"/>
      <c r="S87" s="64"/>
      <c r="T87" s="67"/>
      <c r="U87" s="1"/>
    </row>
    <row r="88" spans="1:21" ht="23.25">
      <c r="A88" s="1"/>
      <c r="B88" s="47"/>
      <c r="C88" s="48"/>
      <c r="D88" s="49"/>
      <c r="E88" s="64"/>
      <c r="F88" s="65"/>
      <c r="G88" s="66"/>
      <c r="H88" s="64"/>
      <c r="I88" s="65"/>
      <c r="J88" s="64"/>
      <c r="K88" s="76"/>
      <c r="L88" s="65"/>
      <c r="M88" s="66"/>
      <c r="N88" s="64"/>
      <c r="O88" s="65"/>
      <c r="P88" s="66"/>
      <c r="Q88" s="64"/>
      <c r="R88" s="65"/>
      <c r="S88" s="64"/>
      <c r="T88" s="67"/>
      <c r="U88" s="1"/>
    </row>
    <row r="89" spans="1:21" ht="23.25">
      <c r="A89" s="1"/>
      <c r="B89" s="47"/>
      <c r="C89" s="48"/>
      <c r="D89" s="49"/>
      <c r="E89" s="66"/>
      <c r="F89" s="64"/>
      <c r="G89" s="65"/>
      <c r="H89" s="64"/>
      <c r="I89" s="65"/>
      <c r="J89" s="66"/>
      <c r="K89" s="76"/>
      <c r="L89" s="77"/>
      <c r="M89" s="66"/>
      <c r="N89" s="64"/>
      <c r="O89" s="65"/>
      <c r="P89" s="66"/>
      <c r="Q89" s="64"/>
      <c r="R89" s="65"/>
      <c r="S89" s="64"/>
      <c r="T89" s="67"/>
      <c r="U89" s="1"/>
    </row>
    <row r="90" spans="1:21" ht="23.25">
      <c r="A90" s="1"/>
      <c r="B90" s="54"/>
      <c r="C90" s="55"/>
      <c r="D90" s="56"/>
      <c r="E90" s="57"/>
      <c r="F90" s="58"/>
      <c r="G90" s="59"/>
      <c r="H90" s="57"/>
      <c r="I90" s="58"/>
      <c r="J90" s="57"/>
      <c r="K90" s="58"/>
      <c r="L90" s="59"/>
      <c r="M90" s="59"/>
      <c r="N90" s="57"/>
      <c r="O90" s="58"/>
      <c r="P90" s="57"/>
      <c r="Q90" s="58"/>
      <c r="R90" s="59"/>
      <c r="S90" s="57"/>
      <c r="T90" s="60"/>
      <c r="U90" s="1"/>
    </row>
    <row r="91" spans="1:21" ht="23.2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</row>
    <row r="92" spans="1:21" ht="23.25">
      <c r="A92" s="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4" t="s">
        <v>126</v>
      </c>
      <c r="U92" s="62"/>
    </row>
    <row r="93" spans="1:21" ht="23.25">
      <c r="A93" s="1"/>
      <c r="B93" s="5"/>
      <c r="C93" s="6"/>
      <c r="D93" s="7"/>
      <c r="E93" s="8"/>
      <c r="F93" s="9" t="s">
        <v>4</v>
      </c>
      <c r="G93" s="9"/>
      <c r="H93" s="9"/>
      <c r="I93" s="10"/>
      <c r="J93" s="9" t="s">
        <v>5</v>
      </c>
      <c r="K93" s="9"/>
      <c r="L93" s="11" t="s">
        <v>6</v>
      </c>
      <c r="M93" s="9"/>
      <c r="N93" s="9"/>
      <c r="O93" s="9"/>
      <c r="P93" s="9"/>
      <c r="Q93" s="9"/>
      <c r="R93" s="12" t="s">
        <v>7</v>
      </c>
      <c r="S93" s="13"/>
      <c r="T93" s="14"/>
      <c r="U93" s="1"/>
    </row>
    <row r="94" spans="1:21" ht="23.25">
      <c r="A94" s="1"/>
      <c r="B94" s="15"/>
      <c r="C94" s="16"/>
      <c r="D94" s="17"/>
      <c r="E94" s="18"/>
      <c r="F94" s="1"/>
      <c r="G94" s="1"/>
      <c r="H94" s="19"/>
      <c r="I94" s="1"/>
      <c r="J94" s="20"/>
      <c r="K94" s="1"/>
      <c r="L94" s="15"/>
      <c r="M94" s="21" t="s">
        <v>8</v>
      </c>
      <c r="N94" s="22"/>
      <c r="O94" s="2" t="s">
        <v>9</v>
      </c>
      <c r="P94" s="19"/>
      <c r="Q94" s="1"/>
      <c r="R94" s="21" t="s">
        <v>10</v>
      </c>
      <c r="S94" s="23"/>
      <c r="T94" s="24"/>
      <c r="U94" s="1"/>
    </row>
    <row r="95" spans="1:21" ht="23.25">
      <c r="A95" s="1"/>
      <c r="B95" s="15"/>
      <c r="C95" s="2" t="s">
        <v>11</v>
      </c>
      <c r="D95" s="17"/>
      <c r="E95" s="25"/>
      <c r="F95" s="2" t="s">
        <v>12</v>
      </c>
      <c r="G95" s="2"/>
      <c r="H95" s="18"/>
      <c r="I95" s="16" t="s">
        <v>13</v>
      </c>
      <c r="J95" s="25" t="s">
        <v>14</v>
      </c>
      <c r="K95" s="16"/>
      <c r="L95" s="26"/>
      <c r="M95" s="27" t="s">
        <v>15</v>
      </c>
      <c r="N95" s="28"/>
      <c r="O95" s="16" t="s">
        <v>16</v>
      </c>
      <c r="P95" s="18"/>
      <c r="Q95" s="16" t="s">
        <v>17</v>
      </c>
      <c r="R95" s="29" t="s">
        <v>18</v>
      </c>
      <c r="S95" s="30"/>
      <c r="T95" s="24" t="s">
        <v>19</v>
      </c>
      <c r="U95" s="1"/>
    </row>
    <row r="96" spans="1:21" ht="23.25">
      <c r="A96" s="1"/>
      <c r="B96" s="15"/>
      <c r="C96" s="1"/>
      <c r="D96" s="17"/>
      <c r="E96" s="18" t="s">
        <v>20</v>
      </c>
      <c r="F96" s="31"/>
      <c r="G96" s="32"/>
      <c r="H96" s="25"/>
      <c r="I96" s="16" t="s">
        <v>21</v>
      </c>
      <c r="J96" s="25" t="s">
        <v>21</v>
      </c>
      <c r="K96" s="33" t="s">
        <v>22</v>
      </c>
      <c r="L96" s="26" t="s">
        <v>32</v>
      </c>
      <c r="M96" s="26"/>
      <c r="N96" s="25"/>
      <c r="O96" s="16" t="s">
        <v>23</v>
      </c>
      <c r="P96" s="25" t="s">
        <v>24</v>
      </c>
      <c r="Q96" s="16" t="s">
        <v>21</v>
      </c>
      <c r="R96" s="15"/>
      <c r="S96" s="34"/>
      <c r="T96" s="24"/>
      <c r="U96" s="1"/>
    </row>
    <row r="97" spans="1:21" ht="23.25">
      <c r="A97" s="1"/>
      <c r="B97" s="35"/>
      <c r="C97" s="36"/>
      <c r="D97" s="37"/>
      <c r="E97" s="38" t="s">
        <v>25</v>
      </c>
      <c r="F97" s="36" t="s">
        <v>26</v>
      </c>
      <c r="G97" s="39" t="s">
        <v>27</v>
      </c>
      <c r="H97" s="40" t="s">
        <v>28</v>
      </c>
      <c r="I97" s="41" t="s">
        <v>29</v>
      </c>
      <c r="J97" s="42" t="s">
        <v>30</v>
      </c>
      <c r="K97" s="41" t="s">
        <v>31</v>
      </c>
      <c r="L97" s="43" t="s">
        <v>85</v>
      </c>
      <c r="M97" s="43" t="s">
        <v>33</v>
      </c>
      <c r="N97" s="42" t="s">
        <v>34</v>
      </c>
      <c r="O97" s="36" t="s">
        <v>35</v>
      </c>
      <c r="P97" s="44" t="s">
        <v>36</v>
      </c>
      <c r="Q97" s="36" t="s">
        <v>37</v>
      </c>
      <c r="R97" s="45" t="s">
        <v>38</v>
      </c>
      <c r="S97" s="42" t="s">
        <v>39</v>
      </c>
      <c r="T97" s="46"/>
      <c r="U97" s="1"/>
    </row>
    <row r="98" spans="1:21" ht="23.25">
      <c r="A98" s="1"/>
      <c r="B98" s="47"/>
      <c r="C98" s="48"/>
      <c r="D98" s="49"/>
      <c r="E98" s="50"/>
      <c r="F98" s="51"/>
      <c r="G98" s="52"/>
      <c r="H98" s="50"/>
      <c r="I98" s="51"/>
      <c r="J98" s="50"/>
      <c r="K98" s="51"/>
      <c r="L98" s="52"/>
      <c r="M98" s="52"/>
      <c r="N98" s="50"/>
      <c r="O98" s="51"/>
      <c r="P98" s="50"/>
      <c r="Q98" s="51"/>
      <c r="R98" s="52"/>
      <c r="S98" s="50"/>
      <c r="T98" s="53"/>
      <c r="U98" s="1"/>
    </row>
    <row r="99" spans="1:21" ht="23.25">
      <c r="A99" s="1"/>
      <c r="B99" s="47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1"/>
    </row>
    <row r="100" spans="1:21" ht="23.25">
      <c r="A100" s="1"/>
      <c r="B100" s="47"/>
      <c r="C100" s="48" t="s">
        <v>61</v>
      </c>
      <c r="D100" s="49"/>
      <c r="E100" s="64">
        <v>6196</v>
      </c>
      <c r="F100" s="65">
        <v>481.7</v>
      </c>
      <c r="G100" s="66">
        <v>818.5</v>
      </c>
      <c r="H100" s="64">
        <v>1972.5</v>
      </c>
      <c r="I100" s="66"/>
      <c r="J100" s="64">
        <v>320.2</v>
      </c>
      <c r="K100" s="76">
        <v>35.5</v>
      </c>
      <c r="L100" s="77">
        <v>525.6</v>
      </c>
      <c r="M100" s="66">
        <v>67083.6</v>
      </c>
      <c r="N100" s="64">
        <v>9540.6</v>
      </c>
      <c r="O100" s="66"/>
      <c r="P100" s="66"/>
      <c r="Q100" s="66"/>
      <c r="R100" s="66"/>
      <c r="S100" s="64"/>
      <c r="T100" s="64">
        <f>SUM(E100:S100)</f>
        <v>86974.20000000001</v>
      </c>
      <c r="U100" s="1"/>
    </row>
    <row r="101" spans="1:21" ht="23.25">
      <c r="A101" s="1"/>
      <c r="B101" s="47"/>
      <c r="C101" s="48"/>
      <c r="D101" s="49"/>
      <c r="E101" s="66"/>
      <c r="F101" s="64"/>
      <c r="G101" s="65"/>
      <c r="H101" s="64"/>
      <c r="I101" s="65"/>
      <c r="J101" s="66"/>
      <c r="K101" s="76"/>
      <c r="L101" s="65"/>
      <c r="M101" s="66"/>
      <c r="N101" s="64"/>
      <c r="O101" s="65"/>
      <c r="P101" s="66"/>
      <c r="Q101" s="64"/>
      <c r="R101" s="65"/>
      <c r="S101" s="64"/>
      <c r="T101" s="67"/>
      <c r="U101" s="1"/>
    </row>
    <row r="102" spans="1:21" ht="23.25">
      <c r="A102" s="1"/>
      <c r="B102" s="47"/>
      <c r="C102" s="48" t="s">
        <v>139</v>
      </c>
      <c r="D102" s="49"/>
      <c r="E102" s="66"/>
      <c r="F102" s="64"/>
      <c r="G102" s="65"/>
      <c r="H102" s="64"/>
      <c r="I102" s="65"/>
      <c r="J102" s="66"/>
      <c r="K102" s="64"/>
      <c r="L102" s="65"/>
      <c r="M102" s="66"/>
      <c r="N102" s="64"/>
      <c r="O102" s="65"/>
      <c r="P102" s="66"/>
      <c r="Q102" s="64"/>
      <c r="R102" s="65"/>
      <c r="S102" s="50"/>
      <c r="T102" s="53"/>
      <c r="U102" s="1"/>
    </row>
    <row r="103" spans="1:21" ht="23.25">
      <c r="A103" s="1"/>
      <c r="B103" s="47"/>
      <c r="C103" s="72" t="s">
        <v>62</v>
      </c>
      <c r="D103" s="49"/>
      <c r="E103" s="66">
        <v>8682.6</v>
      </c>
      <c r="F103" s="66"/>
      <c r="G103" s="66">
        <v>6110.6</v>
      </c>
      <c r="H103" s="64">
        <v>232.3</v>
      </c>
      <c r="I103" s="66"/>
      <c r="J103" s="64">
        <v>291.5</v>
      </c>
      <c r="K103" s="66"/>
      <c r="L103" s="66">
        <v>520</v>
      </c>
      <c r="M103" s="76">
        <v>69921.8</v>
      </c>
      <c r="N103" s="65">
        <v>10570.5</v>
      </c>
      <c r="O103" s="66"/>
      <c r="P103" s="66"/>
      <c r="Q103" s="66"/>
      <c r="R103" s="66"/>
      <c r="S103" s="50"/>
      <c r="T103" s="64">
        <f>SUM(E103:S103)</f>
        <v>96329.3</v>
      </c>
      <c r="U103" s="1"/>
    </row>
    <row r="104" spans="1:21" ht="23.25">
      <c r="A104" s="1"/>
      <c r="B104" s="47"/>
      <c r="C104" s="48"/>
      <c r="D104" s="49"/>
      <c r="E104" s="66"/>
      <c r="F104" s="64"/>
      <c r="G104" s="65"/>
      <c r="H104" s="64"/>
      <c r="I104" s="65"/>
      <c r="J104" s="66"/>
      <c r="K104" s="64"/>
      <c r="L104" s="65"/>
      <c r="M104" s="66"/>
      <c r="N104" s="64"/>
      <c r="O104" s="65"/>
      <c r="P104" s="66"/>
      <c r="Q104" s="64"/>
      <c r="R104" s="65"/>
      <c r="S104" s="50"/>
      <c r="T104" s="53"/>
      <c r="U104" s="1"/>
    </row>
    <row r="105" spans="1:21" ht="23.25">
      <c r="A105" s="1"/>
      <c r="B105" s="47"/>
      <c r="C105" s="48" t="s">
        <v>63</v>
      </c>
      <c r="D105" s="49"/>
      <c r="E105" s="64">
        <v>467875.6</v>
      </c>
      <c r="F105" s="65">
        <v>508.4</v>
      </c>
      <c r="G105" s="66">
        <v>795.3</v>
      </c>
      <c r="H105" s="64">
        <v>14982.8</v>
      </c>
      <c r="I105" s="65">
        <v>180.1</v>
      </c>
      <c r="J105" s="66"/>
      <c r="K105" s="76">
        <v>46815.5</v>
      </c>
      <c r="L105" s="77">
        <v>1313286.7</v>
      </c>
      <c r="M105" s="66">
        <v>1646507.9</v>
      </c>
      <c r="N105" s="64">
        <v>570355.8</v>
      </c>
      <c r="O105" s="66"/>
      <c r="P105" s="66"/>
      <c r="Q105" s="66"/>
      <c r="R105" s="66"/>
      <c r="S105" s="66"/>
      <c r="T105" s="64">
        <f>SUM(E105:S105)</f>
        <v>4061308.0999999996</v>
      </c>
      <c r="U105" s="1"/>
    </row>
    <row r="106" spans="1:21" ht="23.25">
      <c r="A106" s="1"/>
      <c r="B106" s="47"/>
      <c r="C106" s="48"/>
      <c r="D106" s="49"/>
      <c r="E106" s="66"/>
      <c r="F106" s="64"/>
      <c r="G106" s="65"/>
      <c r="H106" s="64"/>
      <c r="I106" s="65"/>
      <c r="J106" s="66"/>
      <c r="K106" s="64"/>
      <c r="L106" s="65"/>
      <c r="M106" s="66"/>
      <c r="N106" s="64"/>
      <c r="O106" s="65"/>
      <c r="P106" s="66"/>
      <c r="Q106" s="64"/>
      <c r="R106" s="65"/>
      <c r="S106" s="50"/>
      <c r="T106" s="53"/>
      <c r="U106" s="1"/>
    </row>
    <row r="107" spans="1:21" ht="23.25">
      <c r="A107" s="1"/>
      <c r="B107" s="47"/>
      <c r="C107" s="48" t="s">
        <v>64</v>
      </c>
      <c r="D107" s="49"/>
      <c r="E107" s="64">
        <v>560.2</v>
      </c>
      <c r="F107" s="66"/>
      <c r="G107" s="66"/>
      <c r="H107" s="64">
        <v>18473.1</v>
      </c>
      <c r="I107" s="66"/>
      <c r="J107" s="66"/>
      <c r="K107" s="76"/>
      <c r="L107" s="77"/>
      <c r="M107" s="66">
        <v>691367.2</v>
      </c>
      <c r="N107" s="64">
        <v>14481.4</v>
      </c>
      <c r="O107" s="66"/>
      <c r="P107" s="66"/>
      <c r="Q107" s="66"/>
      <c r="R107" s="66"/>
      <c r="S107" s="66"/>
      <c r="T107" s="64">
        <f>SUM(E107:S107)</f>
        <v>724881.9</v>
      </c>
      <c r="U107" s="1"/>
    </row>
    <row r="108" spans="1:21" ht="23.25">
      <c r="A108" s="1"/>
      <c r="B108" s="47"/>
      <c r="C108" s="48"/>
      <c r="D108" s="49"/>
      <c r="E108" s="66"/>
      <c r="F108" s="64"/>
      <c r="G108" s="65"/>
      <c r="H108" s="64"/>
      <c r="I108" s="65"/>
      <c r="J108" s="66"/>
      <c r="K108" s="76"/>
      <c r="L108" s="65"/>
      <c r="M108" s="66"/>
      <c r="N108" s="64"/>
      <c r="O108" s="65"/>
      <c r="P108" s="66"/>
      <c r="Q108" s="64"/>
      <c r="R108" s="65"/>
      <c r="S108" s="50"/>
      <c r="T108" s="53"/>
      <c r="U108" s="1"/>
    </row>
    <row r="109" spans="1:21" ht="23.25">
      <c r="A109" s="1"/>
      <c r="B109" s="47"/>
      <c r="C109" s="48" t="s">
        <v>65</v>
      </c>
      <c r="D109" s="49"/>
      <c r="E109" s="64">
        <v>10187.4</v>
      </c>
      <c r="F109" s="65">
        <v>4677.3</v>
      </c>
      <c r="G109" s="66">
        <v>36107.6</v>
      </c>
      <c r="H109" s="64">
        <v>6557.8</v>
      </c>
      <c r="I109" s="66"/>
      <c r="J109" s="66"/>
      <c r="K109" s="76"/>
      <c r="L109" s="77">
        <v>13368.8</v>
      </c>
      <c r="M109" s="66">
        <v>233547.7</v>
      </c>
      <c r="N109" s="64">
        <v>5356.5</v>
      </c>
      <c r="O109" s="66"/>
      <c r="P109" s="66"/>
      <c r="Q109" s="66"/>
      <c r="R109" s="66"/>
      <c r="S109" s="66"/>
      <c r="T109" s="64">
        <f>SUM(E109:S109)</f>
        <v>309803.10000000003</v>
      </c>
      <c r="U109" s="1"/>
    </row>
    <row r="110" spans="1:21" ht="23.25">
      <c r="A110" s="1"/>
      <c r="B110" s="47"/>
      <c r="C110" s="48"/>
      <c r="D110" s="49"/>
      <c r="E110" s="66"/>
      <c r="F110" s="64"/>
      <c r="G110" s="65"/>
      <c r="H110" s="64"/>
      <c r="I110" s="65"/>
      <c r="J110" s="66"/>
      <c r="K110" s="76"/>
      <c r="L110" s="65"/>
      <c r="M110" s="66"/>
      <c r="N110" s="64"/>
      <c r="O110" s="65"/>
      <c r="P110" s="66"/>
      <c r="Q110" s="64"/>
      <c r="R110" s="65"/>
      <c r="S110" s="50"/>
      <c r="T110" s="53"/>
      <c r="U110" s="1"/>
    </row>
    <row r="111" spans="1:21" ht="23.25">
      <c r="A111" s="1"/>
      <c r="B111" s="47"/>
      <c r="C111" s="48" t="s">
        <v>66</v>
      </c>
      <c r="D111" s="49"/>
      <c r="E111" s="64">
        <v>603</v>
      </c>
      <c r="F111" s="65">
        <v>104</v>
      </c>
      <c r="G111" s="66">
        <v>495</v>
      </c>
      <c r="H111" s="64">
        <v>1439.8</v>
      </c>
      <c r="I111" s="66"/>
      <c r="J111" s="64">
        <v>241</v>
      </c>
      <c r="K111" s="76">
        <v>16</v>
      </c>
      <c r="L111" s="77">
        <v>185.8</v>
      </c>
      <c r="M111" s="66">
        <v>28121.7</v>
      </c>
      <c r="N111" s="64">
        <v>1721.5</v>
      </c>
      <c r="O111" s="66"/>
      <c r="P111" s="66"/>
      <c r="Q111" s="66"/>
      <c r="R111" s="66"/>
      <c r="S111" s="66"/>
      <c r="T111" s="64">
        <f>SUM(E111:S111)</f>
        <v>32927.8</v>
      </c>
      <c r="U111" s="1"/>
    </row>
    <row r="112" spans="1:21" ht="23.25">
      <c r="A112" s="1"/>
      <c r="B112" s="47"/>
      <c r="C112" s="48"/>
      <c r="D112" s="49"/>
      <c r="E112" s="66"/>
      <c r="F112" s="64"/>
      <c r="G112" s="65"/>
      <c r="H112" s="64"/>
      <c r="I112" s="65"/>
      <c r="J112" s="66"/>
      <c r="K112" s="76"/>
      <c r="L112" s="65"/>
      <c r="M112" s="66"/>
      <c r="N112" s="64"/>
      <c r="O112" s="65"/>
      <c r="P112" s="66"/>
      <c r="Q112" s="64"/>
      <c r="R112" s="65"/>
      <c r="S112" s="50"/>
      <c r="T112" s="53"/>
      <c r="U112" s="1"/>
    </row>
    <row r="113" spans="1:21" ht="23.25">
      <c r="A113" s="1"/>
      <c r="B113" s="47"/>
      <c r="C113" s="48" t="s">
        <v>109</v>
      </c>
      <c r="D113" s="49"/>
      <c r="E113" s="66"/>
      <c r="F113" s="64"/>
      <c r="G113" s="65"/>
      <c r="H113" s="64"/>
      <c r="I113" s="65"/>
      <c r="J113" s="66"/>
      <c r="K113" s="64"/>
      <c r="L113" s="65"/>
      <c r="M113" s="66"/>
      <c r="N113" s="64"/>
      <c r="O113" s="65"/>
      <c r="P113" s="66"/>
      <c r="Q113" s="64"/>
      <c r="R113" s="65"/>
      <c r="S113" s="50"/>
      <c r="T113" s="53"/>
      <c r="U113" s="1"/>
    </row>
    <row r="114" spans="1:21" ht="23.25">
      <c r="A114" s="1"/>
      <c r="B114" s="47"/>
      <c r="C114" s="72" t="s">
        <v>108</v>
      </c>
      <c r="D114" s="49"/>
      <c r="E114" s="64">
        <v>182</v>
      </c>
      <c r="F114" s="66">
        <f>SUM(F128:F128)</f>
        <v>0</v>
      </c>
      <c r="G114" s="66">
        <v>50848.3</v>
      </c>
      <c r="H114" s="66">
        <f>SUM(H128:H128)</f>
        <v>0</v>
      </c>
      <c r="I114" s="66">
        <f>SUM(I128:I128)</f>
        <v>0</v>
      </c>
      <c r="J114" s="66">
        <f>SUM(J128:J128)</f>
        <v>0</v>
      </c>
      <c r="K114" s="66">
        <f>SUM(K128:K128)</f>
        <v>0</v>
      </c>
      <c r="L114" s="66">
        <v>29779.1</v>
      </c>
      <c r="M114" s="66">
        <v>970993</v>
      </c>
      <c r="N114" s="64">
        <v>206372.4</v>
      </c>
      <c r="O114" s="66"/>
      <c r="P114" s="66">
        <f>SUM(P128:P128)</f>
        <v>0</v>
      </c>
      <c r="Q114" s="66">
        <f>SUM(Q128:Q128)</f>
        <v>0</v>
      </c>
      <c r="R114" s="66">
        <f>SUM(R128:R128)</f>
        <v>0</v>
      </c>
      <c r="S114" s="66">
        <f>SUM(S128:S128)</f>
        <v>0</v>
      </c>
      <c r="T114" s="64">
        <f>SUM(E114:S114)</f>
        <v>1258174.7999999998</v>
      </c>
      <c r="U114" s="1"/>
    </row>
    <row r="115" spans="1:21" ht="23.25">
      <c r="A115" s="1"/>
      <c r="B115" s="47"/>
      <c r="C115" s="48"/>
      <c r="D115" s="49"/>
      <c r="E115" s="66"/>
      <c r="F115" s="64"/>
      <c r="G115" s="65"/>
      <c r="H115" s="64"/>
      <c r="I115" s="65"/>
      <c r="J115" s="66"/>
      <c r="K115" s="64"/>
      <c r="L115" s="65"/>
      <c r="M115" s="66"/>
      <c r="N115" s="64"/>
      <c r="O115" s="65"/>
      <c r="P115" s="66"/>
      <c r="Q115" s="64"/>
      <c r="R115" s="65"/>
      <c r="S115" s="50"/>
      <c r="T115" s="53"/>
      <c r="U115" s="1"/>
    </row>
    <row r="116" spans="1:21" ht="23.25">
      <c r="A116" s="1"/>
      <c r="B116" s="47"/>
      <c r="C116" s="48" t="s">
        <v>67</v>
      </c>
      <c r="D116" s="49"/>
      <c r="E116" s="66"/>
      <c r="F116" s="64"/>
      <c r="G116" s="65"/>
      <c r="H116" s="64"/>
      <c r="I116" s="65"/>
      <c r="J116" s="66"/>
      <c r="K116" s="64"/>
      <c r="L116" s="65"/>
      <c r="M116" s="66"/>
      <c r="N116" s="64"/>
      <c r="O116" s="65"/>
      <c r="P116" s="66"/>
      <c r="Q116" s="64"/>
      <c r="R116" s="65"/>
      <c r="S116" s="50"/>
      <c r="T116" s="53"/>
      <c r="U116" s="1"/>
    </row>
    <row r="117" spans="1:21" ht="23.25">
      <c r="A117" s="1"/>
      <c r="B117" s="47"/>
      <c r="C117" s="48" t="s">
        <v>68</v>
      </c>
      <c r="D117" s="49"/>
      <c r="E117" s="66"/>
      <c r="F117" s="66"/>
      <c r="G117" s="66"/>
      <c r="H117" s="64">
        <v>74792.1</v>
      </c>
      <c r="I117" s="66"/>
      <c r="J117" s="64">
        <v>982.6</v>
      </c>
      <c r="K117" s="66"/>
      <c r="L117" s="66">
        <v>78615.2</v>
      </c>
      <c r="M117" s="66">
        <v>80464</v>
      </c>
      <c r="N117" s="64">
        <v>23430.5</v>
      </c>
      <c r="O117" s="66"/>
      <c r="P117" s="66"/>
      <c r="Q117" s="66"/>
      <c r="R117" s="66"/>
      <c r="S117" s="66"/>
      <c r="T117" s="64">
        <f>SUM(E117:S117)</f>
        <v>258284.40000000002</v>
      </c>
      <c r="U117" s="1"/>
    </row>
    <row r="118" spans="1:21" ht="23.25">
      <c r="A118" s="1"/>
      <c r="B118" s="47"/>
      <c r="C118" s="48"/>
      <c r="D118" s="49"/>
      <c r="E118" s="66"/>
      <c r="F118" s="64"/>
      <c r="G118" s="65"/>
      <c r="H118" s="64"/>
      <c r="I118" s="65"/>
      <c r="J118" s="66"/>
      <c r="K118" s="64"/>
      <c r="L118" s="65"/>
      <c r="M118" s="66"/>
      <c r="N118" s="64"/>
      <c r="O118" s="65"/>
      <c r="P118" s="66"/>
      <c r="Q118" s="64"/>
      <c r="R118" s="65"/>
      <c r="S118" s="50"/>
      <c r="T118" s="53"/>
      <c r="U118" s="1"/>
    </row>
    <row r="119" spans="1:21" ht="23.25">
      <c r="A119" s="1"/>
      <c r="B119" s="47"/>
      <c r="C119" s="48"/>
      <c r="D119" s="49"/>
      <c r="F119" s="64"/>
      <c r="G119" s="65"/>
      <c r="H119" s="64"/>
      <c r="I119" s="65"/>
      <c r="J119" s="66"/>
      <c r="K119" s="76"/>
      <c r="L119" s="65"/>
      <c r="M119" s="66"/>
      <c r="N119" s="64"/>
      <c r="O119" s="65"/>
      <c r="P119" s="66"/>
      <c r="Q119" s="64"/>
      <c r="R119" s="65"/>
      <c r="S119" s="50"/>
      <c r="T119" s="53"/>
      <c r="U119" s="1"/>
    </row>
    <row r="120" spans="1:21" ht="23.25">
      <c r="A120" s="1"/>
      <c r="B120" s="47"/>
      <c r="C120" s="48" t="s">
        <v>111</v>
      </c>
      <c r="D120" s="49"/>
      <c r="E120" s="50"/>
      <c r="F120" s="51"/>
      <c r="G120" s="52"/>
      <c r="H120" s="50"/>
      <c r="I120" s="51"/>
      <c r="J120" s="50"/>
      <c r="K120" s="51"/>
      <c r="L120" s="52"/>
      <c r="M120" s="52"/>
      <c r="N120" s="50"/>
      <c r="O120" s="51"/>
      <c r="P120" s="50"/>
      <c r="Q120" s="51"/>
      <c r="R120" s="52"/>
      <c r="S120" s="50"/>
      <c r="T120" s="53"/>
      <c r="U120" s="1"/>
    </row>
    <row r="121" spans="1:21" ht="23.25">
      <c r="A121" s="1"/>
      <c r="B121" s="47"/>
      <c r="C121" s="71" t="s">
        <v>110</v>
      </c>
      <c r="D121" s="49"/>
      <c r="E121" s="66">
        <v>33830</v>
      </c>
      <c r="F121" s="66"/>
      <c r="G121" s="66"/>
      <c r="H121" s="64">
        <v>23495.8</v>
      </c>
      <c r="I121" s="66"/>
      <c r="J121" s="64">
        <v>28931</v>
      </c>
      <c r="K121" s="76">
        <v>54549.1</v>
      </c>
      <c r="L121" s="66"/>
      <c r="M121" s="66">
        <v>1828771</v>
      </c>
      <c r="N121" s="64">
        <v>11639.8</v>
      </c>
      <c r="O121" s="66"/>
      <c r="P121" s="66"/>
      <c r="Q121" s="66"/>
      <c r="R121" s="66"/>
      <c r="S121" s="66"/>
      <c r="T121" s="64">
        <f>SUM(E121:S121)</f>
        <v>1981216.7</v>
      </c>
      <c r="U121" s="1"/>
    </row>
    <row r="122" spans="1:21" ht="23.25">
      <c r="A122" s="1"/>
      <c r="B122" s="47"/>
      <c r="C122" s="48"/>
      <c r="D122" s="49"/>
      <c r="E122" s="66"/>
      <c r="F122" s="64"/>
      <c r="G122" s="65"/>
      <c r="H122" s="64"/>
      <c r="I122" s="65"/>
      <c r="J122" s="66"/>
      <c r="K122" s="64"/>
      <c r="L122" s="65"/>
      <c r="M122" s="66"/>
      <c r="N122" s="64"/>
      <c r="O122" s="65"/>
      <c r="P122" s="66"/>
      <c r="Q122" s="64"/>
      <c r="R122" s="65"/>
      <c r="S122" s="50"/>
      <c r="T122" s="53"/>
      <c r="U122" s="1"/>
    </row>
    <row r="123" spans="1:21" ht="23.25">
      <c r="A123" s="1"/>
      <c r="B123" s="47"/>
      <c r="C123" s="48" t="s">
        <v>69</v>
      </c>
      <c r="D123" s="49"/>
      <c r="E123" s="66"/>
      <c r="F123" s="64"/>
      <c r="G123" s="65"/>
      <c r="H123" s="64"/>
      <c r="I123" s="65"/>
      <c r="J123" s="66"/>
      <c r="K123" s="76"/>
      <c r="L123" s="65"/>
      <c r="M123" s="66"/>
      <c r="N123" s="64"/>
      <c r="O123" s="65"/>
      <c r="P123" s="66"/>
      <c r="Q123" s="64"/>
      <c r="R123" s="65"/>
      <c r="S123" s="50"/>
      <c r="T123" s="53"/>
      <c r="U123" s="1"/>
    </row>
    <row r="124" spans="1:21" ht="23.25">
      <c r="A124" s="1"/>
      <c r="B124" s="47"/>
      <c r="C124" s="72" t="s">
        <v>70</v>
      </c>
      <c r="D124" s="49"/>
      <c r="E124" s="66">
        <v>151494.5</v>
      </c>
      <c r="F124" s="66"/>
      <c r="G124" s="66"/>
      <c r="H124" s="64">
        <v>15490</v>
      </c>
      <c r="I124" s="65">
        <v>352.8</v>
      </c>
      <c r="J124" s="64">
        <v>21535</v>
      </c>
      <c r="K124" s="76">
        <v>32490.5</v>
      </c>
      <c r="L124" s="77"/>
      <c r="M124" s="66">
        <v>159499.5</v>
      </c>
      <c r="N124" s="64">
        <v>400443.3</v>
      </c>
      <c r="O124" s="66"/>
      <c r="P124" s="66"/>
      <c r="Q124" s="66"/>
      <c r="R124" s="66"/>
      <c r="S124" s="66"/>
      <c r="T124" s="64">
        <f>SUM(E124:S124)</f>
        <v>781305.6</v>
      </c>
      <c r="U124" s="1"/>
    </row>
    <row r="125" spans="1:21" ht="23.25">
      <c r="A125" s="1"/>
      <c r="B125" s="47"/>
      <c r="C125" s="48"/>
      <c r="D125" s="49"/>
      <c r="E125" s="66"/>
      <c r="F125" s="64"/>
      <c r="G125" s="65"/>
      <c r="H125" s="64"/>
      <c r="I125" s="65"/>
      <c r="J125" s="66"/>
      <c r="K125" s="76"/>
      <c r="L125" s="65"/>
      <c r="M125" s="66"/>
      <c r="N125" s="64"/>
      <c r="O125" s="65"/>
      <c r="P125" s="66"/>
      <c r="Q125" s="64"/>
      <c r="R125" s="65"/>
      <c r="S125" s="50"/>
      <c r="T125" s="53"/>
      <c r="U125" s="1"/>
    </row>
    <row r="126" spans="1:21" ht="23.25">
      <c r="A126" s="1"/>
      <c r="B126" s="47"/>
      <c r="C126" s="48" t="s">
        <v>71</v>
      </c>
      <c r="D126" s="49"/>
      <c r="E126" s="66"/>
      <c r="F126" s="66"/>
      <c r="G126" s="66"/>
      <c r="H126" s="66"/>
      <c r="I126" s="66"/>
      <c r="J126" s="66"/>
      <c r="K126" s="76"/>
      <c r="L126" s="77"/>
      <c r="M126" s="66"/>
      <c r="N126" s="66"/>
      <c r="O126" s="66"/>
      <c r="P126" s="66"/>
      <c r="Q126" s="66"/>
      <c r="R126" s="66"/>
      <c r="S126" s="50"/>
      <c r="T126" s="53"/>
      <c r="U126" s="1"/>
    </row>
    <row r="127" spans="1:21" ht="23.25">
      <c r="A127" s="1"/>
      <c r="B127" s="47"/>
      <c r="C127" s="48" t="s">
        <v>72</v>
      </c>
      <c r="D127" s="49"/>
      <c r="E127" s="64"/>
      <c r="F127" s="65">
        <v>889.1</v>
      </c>
      <c r="G127" s="66">
        <v>13422.5</v>
      </c>
      <c r="H127" s="64">
        <v>5413.4</v>
      </c>
      <c r="I127" s="66"/>
      <c r="J127" s="64">
        <v>1216.5</v>
      </c>
      <c r="K127" s="76"/>
      <c r="L127" s="77"/>
      <c r="M127" s="66">
        <v>39917.3</v>
      </c>
      <c r="N127" s="64">
        <v>3921.7</v>
      </c>
      <c r="O127" s="66"/>
      <c r="P127" s="66"/>
      <c r="Q127" s="66"/>
      <c r="R127" s="66"/>
      <c r="S127" s="66"/>
      <c r="T127" s="64">
        <f>SUM(E127:S127)</f>
        <v>64780.5</v>
      </c>
      <c r="U127" s="1"/>
    </row>
    <row r="128" spans="1:21" ht="23.25">
      <c r="A128" s="1"/>
      <c r="B128" s="47"/>
      <c r="C128" s="48"/>
      <c r="D128" s="49"/>
      <c r="E128" s="64"/>
      <c r="F128" s="65"/>
      <c r="G128" s="66"/>
      <c r="H128" s="64"/>
      <c r="I128" s="65"/>
      <c r="J128" s="64"/>
      <c r="K128" s="64"/>
      <c r="L128" s="65"/>
      <c r="M128" s="66"/>
      <c r="N128" s="64"/>
      <c r="O128" s="65"/>
      <c r="P128" s="66"/>
      <c r="Q128" s="64"/>
      <c r="R128" s="65"/>
      <c r="S128" s="64"/>
      <c r="T128" s="67"/>
      <c r="U128" s="1"/>
    </row>
    <row r="129" spans="1:21" ht="23.25">
      <c r="A129" s="1"/>
      <c r="B129" s="47"/>
      <c r="C129" s="48" t="s">
        <v>73</v>
      </c>
      <c r="D129" s="49"/>
      <c r="E129" s="66">
        <v>238208</v>
      </c>
      <c r="F129" s="66"/>
      <c r="G129" s="66"/>
      <c r="H129" s="64">
        <v>4625</v>
      </c>
      <c r="I129" s="66"/>
      <c r="J129" s="66"/>
      <c r="K129" s="66"/>
      <c r="L129" s="66">
        <v>5389788.5</v>
      </c>
      <c r="M129" s="64">
        <v>1551601.5</v>
      </c>
      <c r="N129" s="64">
        <v>2715807</v>
      </c>
      <c r="O129" s="66"/>
      <c r="P129" s="66"/>
      <c r="Q129" s="66"/>
      <c r="R129" s="66"/>
      <c r="S129" s="66"/>
      <c r="T129" s="64">
        <f>SUM(E129:S129)</f>
        <v>9900030</v>
      </c>
      <c r="U129" s="1"/>
    </row>
    <row r="130" spans="1:21" ht="23.25">
      <c r="A130" s="1"/>
      <c r="B130" s="47"/>
      <c r="C130" s="71"/>
      <c r="D130" s="49"/>
      <c r="E130" s="66"/>
      <c r="F130" s="64"/>
      <c r="G130" s="65"/>
      <c r="H130" s="64"/>
      <c r="I130" s="65"/>
      <c r="J130" s="66"/>
      <c r="K130" s="64"/>
      <c r="L130" s="65"/>
      <c r="M130" s="66"/>
      <c r="N130" s="64"/>
      <c r="O130" s="65"/>
      <c r="P130" s="66"/>
      <c r="Q130" s="64"/>
      <c r="R130" s="65"/>
      <c r="S130" s="50"/>
      <c r="T130" s="53"/>
      <c r="U130" s="1"/>
    </row>
    <row r="131" spans="1:21" ht="23.25">
      <c r="A131" s="1"/>
      <c r="B131" s="47"/>
      <c r="C131" s="48" t="s">
        <v>74</v>
      </c>
      <c r="D131" s="49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50"/>
      <c r="T131" s="53"/>
      <c r="U131" s="1"/>
    </row>
    <row r="132" spans="1:21" ht="23.25">
      <c r="A132" s="1"/>
      <c r="B132" s="47"/>
      <c r="C132" s="48" t="s">
        <v>75</v>
      </c>
      <c r="D132" s="49"/>
      <c r="E132" s="64">
        <v>187218.8</v>
      </c>
      <c r="F132" s="66"/>
      <c r="G132" s="66">
        <v>551134.4</v>
      </c>
      <c r="H132" s="64">
        <v>28133.8</v>
      </c>
      <c r="I132" s="66"/>
      <c r="J132" s="64">
        <v>10473.7</v>
      </c>
      <c r="K132" s="66"/>
      <c r="L132" s="66"/>
      <c r="M132" s="66"/>
      <c r="N132" s="66"/>
      <c r="O132" s="66"/>
      <c r="P132" s="66"/>
      <c r="Q132" s="66"/>
      <c r="R132" s="66"/>
      <c r="S132" s="66"/>
      <c r="T132" s="64">
        <f>SUM(E132:S132)</f>
        <v>776960.7</v>
      </c>
      <c r="U132" s="1"/>
    </row>
    <row r="133" spans="1:21" ht="23.25">
      <c r="A133" s="1"/>
      <c r="B133" s="47"/>
      <c r="C133" s="70"/>
      <c r="D133" s="49"/>
      <c r="E133" s="66"/>
      <c r="F133" s="64"/>
      <c r="G133" s="65"/>
      <c r="H133" s="64"/>
      <c r="I133" s="65"/>
      <c r="J133" s="66"/>
      <c r="K133" s="64"/>
      <c r="L133" s="65"/>
      <c r="M133" s="66"/>
      <c r="N133" s="64"/>
      <c r="O133" s="65"/>
      <c r="P133" s="66"/>
      <c r="Q133" s="64"/>
      <c r="R133" s="65"/>
      <c r="S133" s="50"/>
      <c r="T133" s="53"/>
      <c r="U133" s="1"/>
    </row>
    <row r="134" spans="1:21" ht="23.25">
      <c r="A134" s="1"/>
      <c r="B134" s="47"/>
      <c r="C134" s="48"/>
      <c r="D134" s="49"/>
      <c r="E134" s="66"/>
      <c r="F134" s="64"/>
      <c r="G134" s="65"/>
      <c r="H134" s="64"/>
      <c r="I134" s="65"/>
      <c r="J134" s="66"/>
      <c r="K134" s="64"/>
      <c r="L134" s="65"/>
      <c r="M134" s="66"/>
      <c r="N134" s="64"/>
      <c r="O134" s="65"/>
      <c r="P134" s="66"/>
      <c r="Q134" s="64"/>
      <c r="R134" s="65"/>
      <c r="S134" s="50"/>
      <c r="T134" s="53"/>
      <c r="U134" s="1"/>
    </row>
    <row r="135" spans="1:21" ht="23.25">
      <c r="A135" s="1"/>
      <c r="B135" s="54"/>
      <c r="C135" s="55"/>
      <c r="D135" s="56"/>
      <c r="E135" s="73"/>
      <c r="F135" s="74"/>
      <c r="G135" s="75"/>
      <c r="H135" s="74"/>
      <c r="I135" s="75"/>
      <c r="J135" s="73"/>
      <c r="K135" s="74"/>
      <c r="L135" s="75"/>
      <c r="M135" s="73"/>
      <c r="N135" s="74"/>
      <c r="O135" s="75"/>
      <c r="P135" s="73"/>
      <c r="Q135" s="74"/>
      <c r="R135" s="75"/>
      <c r="S135" s="57"/>
      <c r="T135" s="60"/>
      <c r="U135" s="1"/>
    </row>
    <row r="136" spans="1:21" ht="23.2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</row>
    <row r="137" spans="1:21" ht="23.25">
      <c r="A137" s="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4" t="s">
        <v>127</v>
      </c>
      <c r="U137" s="62"/>
    </row>
    <row r="138" spans="1:21" ht="23.25">
      <c r="A138" s="1"/>
      <c r="B138" s="5"/>
      <c r="C138" s="6"/>
      <c r="D138" s="7"/>
      <c r="E138" s="8"/>
      <c r="F138" s="9" t="s">
        <v>4</v>
      </c>
      <c r="G138" s="9"/>
      <c r="H138" s="9"/>
      <c r="I138" s="10"/>
      <c r="J138" s="9" t="s">
        <v>5</v>
      </c>
      <c r="K138" s="9"/>
      <c r="L138" s="11" t="s">
        <v>6</v>
      </c>
      <c r="M138" s="9"/>
      <c r="N138" s="9"/>
      <c r="O138" s="9"/>
      <c r="P138" s="9"/>
      <c r="Q138" s="9"/>
      <c r="R138" s="12" t="s">
        <v>7</v>
      </c>
      <c r="S138" s="13"/>
      <c r="T138" s="14"/>
      <c r="U138" s="1"/>
    </row>
    <row r="139" spans="1:21" ht="23.25">
      <c r="A139" s="1"/>
      <c r="B139" s="15"/>
      <c r="C139" s="16"/>
      <c r="D139" s="17"/>
      <c r="E139" s="18"/>
      <c r="F139" s="1"/>
      <c r="G139" s="1"/>
      <c r="H139" s="19"/>
      <c r="I139" s="1"/>
      <c r="J139" s="20"/>
      <c r="K139" s="1"/>
      <c r="L139" s="15"/>
      <c r="M139" s="21" t="s">
        <v>8</v>
      </c>
      <c r="N139" s="22"/>
      <c r="O139" s="2" t="s">
        <v>9</v>
      </c>
      <c r="P139" s="19"/>
      <c r="Q139" s="1"/>
      <c r="R139" s="21" t="s">
        <v>10</v>
      </c>
      <c r="S139" s="23"/>
      <c r="T139" s="24"/>
      <c r="U139" s="1"/>
    </row>
    <row r="140" spans="1:21" ht="23.25">
      <c r="A140" s="1"/>
      <c r="B140" s="15"/>
      <c r="C140" s="2" t="s">
        <v>11</v>
      </c>
      <c r="D140" s="17"/>
      <c r="E140" s="25"/>
      <c r="F140" s="2" t="s">
        <v>12</v>
      </c>
      <c r="G140" s="2"/>
      <c r="H140" s="18"/>
      <c r="I140" s="16" t="s">
        <v>13</v>
      </c>
      <c r="J140" s="25" t="s">
        <v>14</v>
      </c>
      <c r="K140" s="16"/>
      <c r="L140" s="26"/>
      <c r="M140" s="27" t="s">
        <v>15</v>
      </c>
      <c r="N140" s="28"/>
      <c r="O140" s="16" t="s">
        <v>16</v>
      </c>
      <c r="P140" s="18"/>
      <c r="Q140" s="16" t="s">
        <v>17</v>
      </c>
      <c r="R140" s="29" t="s">
        <v>18</v>
      </c>
      <c r="S140" s="30"/>
      <c r="T140" s="24" t="s">
        <v>19</v>
      </c>
      <c r="U140" s="1"/>
    </row>
    <row r="141" spans="1:21" ht="23.25">
      <c r="A141" s="1"/>
      <c r="B141" s="15"/>
      <c r="C141" s="1"/>
      <c r="D141" s="17"/>
      <c r="E141" s="18" t="s">
        <v>20</v>
      </c>
      <c r="F141" s="31"/>
      <c r="G141" s="32"/>
      <c r="H141" s="25"/>
      <c r="I141" s="16" t="s">
        <v>21</v>
      </c>
      <c r="J141" s="25" t="s">
        <v>21</v>
      </c>
      <c r="K141" s="33" t="s">
        <v>22</v>
      </c>
      <c r="L141" s="26"/>
      <c r="M141" s="26"/>
      <c r="N141" s="25"/>
      <c r="O141" s="16" t="s">
        <v>23</v>
      </c>
      <c r="P141" s="25" t="s">
        <v>24</v>
      </c>
      <c r="Q141" s="16" t="s">
        <v>21</v>
      </c>
      <c r="R141" s="15"/>
      <c r="S141" s="34"/>
      <c r="T141" s="24"/>
      <c r="U141" s="1"/>
    </row>
    <row r="142" spans="1:21" ht="23.25">
      <c r="A142" s="1"/>
      <c r="B142" s="35"/>
      <c r="C142" s="36"/>
      <c r="D142" s="37"/>
      <c r="E142" s="38" t="s">
        <v>25</v>
      </c>
      <c r="F142" s="36" t="s">
        <v>26</v>
      </c>
      <c r="G142" s="39" t="s">
        <v>27</v>
      </c>
      <c r="H142" s="40" t="s">
        <v>28</v>
      </c>
      <c r="I142" s="41" t="s">
        <v>29</v>
      </c>
      <c r="J142" s="42" t="s">
        <v>30</v>
      </c>
      <c r="K142" s="41" t="s">
        <v>31</v>
      </c>
      <c r="L142" s="43" t="s">
        <v>32</v>
      </c>
      <c r="M142" s="43" t="s">
        <v>33</v>
      </c>
      <c r="N142" s="42" t="s">
        <v>34</v>
      </c>
      <c r="O142" s="36" t="s">
        <v>35</v>
      </c>
      <c r="P142" s="44" t="s">
        <v>36</v>
      </c>
      <c r="Q142" s="36" t="s">
        <v>37</v>
      </c>
      <c r="R142" s="45" t="s">
        <v>38</v>
      </c>
      <c r="S142" s="42" t="s">
        <v>39</v>
      </c>
      <c r="T142" s="46"/>
      <c r="U142" s="1"/>
    </row>
    <row r="143" spans="1:21" ht="23.25">
      <c r="A143" s="1"/>
      <c r="B143" s="47"/>
      <c r="C143" s="48"/>
      <c r="D143" s="49"/>
      <c r="E143" s="50"/>
      <c r="F143" s="51"/>
      <c r="G143" s="52"/>
      <c r="H143" s="50"/>
      <c r="I143" s="51"/>
      <c r="J143" s="50"/>
      <c r="K143" s="51"/>
      <c r="L143" s="52"/>
      <c r="M143" s="52"/>
      <c r="N143" s="50"/>
      <c r="O143" s="51"/>
      <c r="P143" s="50"/>
      <c r="Q143" s="51"/>
      <c r="R143" s="52"/>
      <c r="S143" s="50"/>
      <c r="T143" s="53"/>
      <c r="U143" s="1"/>
    </row>
    <row r="144" spans="1:21" ht="23.25">
      <c r="A144" s="1"/>
      <c r="B144" s="47"/>
      <c r="C144" s="48" t="s">
        <v>76</v>
      </c>
      <c r="D144" s="49"/>
      <c r="E144" s="64">
        <v>5460.5</v>
      </c>
      <c r="F144" s="65">
        <v>89099</v>
      </c>
      <c r="G144" s="66">
        <v>721.8</v>
      </c>
      <c r="H144" s="64">
        <v>1172.6</v>
      </c>
      <c r="I144" s="66"/>
      <c r="J144" s="64">
        <v>463.7</v>
      </c>
      <c r="K144" s="66"/>
      <c r="L144" s="66"/>
      <c r="M144" s="66">
        <v>11728.4</v>
      </c>
      <c r="N144" s="64">
        <v>832</v>
      </c>
      <c r="O144" s="66"/>
      <c r="P144" s="66"/>
      <c r="Q144" s="66"/>
      <c r="R144" s="66"/>
      <c r="S144" s="66"/>
      <c r="T144" s="64">
        <f>SUM(E144:S144)</f>
        <v>109478</v>
      </c>
      <c r="U144" s="1"/>
    </row>
    <row r="145" spans="1:21" ht="23.25">
      <c r="A145" s="1"/>
      <c r="B145" s="47"/>
      <c r="C145" s="69"/>
      <c r="D145" s="49"/>
      <c r="E145" s="66"/>
      <c r="F145" s="64"/>
      <c r="G145" s="65"/>
      <c r="H145" s="64"/>
      <c r="I145" s="65"/>
      <c r="J145" s="66"/>
      <c r="K145" s="64"/>
      <c r="L145" s="65"/>
      <c r="M145" s="66"/>
      <c r="N145" s="64"/>
      <c r="O145" s="65"/>
      <c r="P145" s="66"/>
      <c r="Q145" s="64"/>
      <c r="R145" s="65"/>
      <c r="S145" s="50"/>
      <c r="T145" s="53"/>
      <c r="U145" s="1"/>
    </row>
    <row r="146" spans="1:21" ht="23.25">
      <c r="A146" s="1"/>
      <c r="B146" s="47"/>
      <c r="C146" s="48" t="s">
        <v>93</v>
      </c>
      <c r="D146" s="49"/>
      <c r="E146" s="64">
        <v>40.8</v>
      </c>
      <c r="F146" s="65">
        <v>621.4</v>
      </c>
      <c r="G146" s="66">
        <v>2763.7</v>
      </c>
      <c r="H146" s="66"/>
      <c r="I146" s="66"/>
      <c r="J146" s="66"/>
      <c r="K146" s="66"/>
      <c r="L146" s="66"/>
      <c r="M146" s="66">
        <v>45476.7</v>
      </c>
      <c r="N146" s="64">
        <v>5112.1</v>
      </c>
      <c r="O146" s="66"/>
      <c r="P146" s="66"/>
      <c r="Q146" s="66"/>
      <c r="R146" s="66"/>
      <c r="S146" s="66"/>
      <c r="T146" s="64">
        <f>SUM(E146:S146)</f>
        <v>54014.7</v>
      </c>
      <c r="U146" s="1"/>
    </row>
    <row r="147" spans="1:21" ht="23.25">
      <c r="A147" s="1"/>
      <c r="B147" s="47"/>
      <c r="C147" s="69"/>
      <c r="D147" s="49"/>
      <c r="E147" s="50"/>
      <c r="F147" s="51"/>
      <c r="G147" s="52"/>
      <c r="H147" s="50"/>
      <c r="I147" s="51"/>
      <c r="J147" s="50"/>
      <c r="K147" s="51"/>
      <c r="L147" s="52"/>
      <c r="M147" s="52"/>
      <c r="N147" s="50"/>
      <c r="O147" s="51"/>
      <c r="P147" s="50"/>
      <c r="Q147" s="51"/>
      <c r="R147" s="52"/>
      <c r="S147" s="50"/>
      <c r="T147" s="53"/>
      <c r="U147" s="1"/>
    </row>
    <row r="148" spans="1:21" ht="23.25">
      <c r="A148" s="1"/>
      <c r="B148" s="47"/>
      <c r="C148" s="48" t="s">
        <v>77</v>
      </c>
      <c r="D148" s="49"/>
      <c r="E148" s="64">
        <v>247.5</v>
      </c>
      <c r="F148" s="66">
        <f>SUM(F157:F157)</f>
        <v>0</v>
      </c>
      <c r="G148" s="66">
        <v>42061.4</v>
      </c>
      <c r="H148" s="64">
        <v>1712.5</v>
      </c>
      <c r="I148" s="66">
        <f>SUM(I157:I157)</f>
        <v>0</v>
      </c>
      <c r="J148" s="66">
        <f>SUM(J157:J157)</f>
        <v>0</v>
      </c>
      <c r="K148" s="66">
        <f>SUM(K157:K157)</f>
        <v>0</v>
      </c>
      <c r="L148" s="66">
        <f>SUM(L157:L157)</f>
        <v>0</v>
      </c>
      <c r="M148" s="66">
        <v>19513.3</v>
      </c>
      <c r="N148" s="64">
        <v>8246.4</v>
      </c>
      <c r="O148" s="66"/>
      <c r="P148" s="66"/>
      <c r="Q148" s="66"/>
      <c r="R148" s="66"/>
      <c r="S148" s="66"/>
      <c r="T148" s="64">
        <f>SUM(E148:S148)</f>
        <v>71781.09999999999</v>
      </c>
      <c r="U148" s="1"/>
    </row>
    <row r="149" spans="1:21" ht="23.25">
      <c r="A149" s="1"/>
      <c r="B149" s="47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1"/>
    </row>
    <row r="150" spans="1:21" ht="23.25">
      <c r="A150" s="1"/>
      <c r="B150" s="47"/>
      <c r="C150" s="48" t="s">
        <v>78</v>
      </c>
      <c r="D150" s="49"/>
      <c r="E150" s="64">
        <v>46207.4</v>
      </c>
      <c r="F150" s="65">
        <v>89827.5</v>
      </c>
      <c r="G150" s="66">
        <v>473.1</v>
      </c>
      <c r="H150" s="64">
        <v>16271</v>
      </c>
      <c r="I150" s="66"/>
      <c r="J150" s="66"/>
      <c r="K150" s="66"/>
      <c r="L150" s="66"/>
      <c r="M150" s="66">
        <v>157151.5</v>
      </c>
      <c r="N150" s="64">
        <v>2518.4</v>
      </c>
      <c r="O150" s="66"/>
      <c r="P150" s="66"/>
      <c r="Q150" s="66"/>
      <c r="R150" s="66"/>
      <c r="S150" s="66"/>
      <c r="T150" s="64">
        <f>SUM(E150:S150)</f>
        <v>312448.9</v>
      </c>
      <c r="U150" s="1"/>
    </row>
    <row r="151" spans="1:21" ht="23.25">
      <c r="A151" s="1"/>
      <c r="B151" s="47"/>
      <c r="C151" s="69"/>
      <c r="D151" s="49"/>
      <c r="E151" s="50"/>
      <c r="F151" s="51"/>
      <c r="G151" s="52"/>
      <c r="H151" s="50"/>
      <c r="I151" s="51"/>
      <c r="J151" s="50"/>
      <c r="K151" s="51"/>
      <c r="L151" s="52"/>
      <c r="M151" s="52"/>
      <c r="N151" s="50"/>
      <c r="O151" s="51"/>
      <c r="P151" s="50"/>
      <c r="Q151" s="51"/>
      <c r="R151" s="52"/>
      <c r="S151" s="50"/>
      <c r="T151" s="53"/>
      <c r="U151" s="1"/>
    </row>
    <row r="152" spans="1:21" ht="23.25">
      <c r="A152" s="1"/>
      <c r="B152" s="47"/>
      <c r="C152" s="48" t="s">
        <v>79</v>
      </c>
      <c r="D152" s="49"/>
      <c r="E152" s="50"/>
      <c r="F152" s="51"/>
      <c r="G152" s="52"/>
      <c r="H152" s="50"/>
      <c r="I152" s="51"/>
      <c r="J152" s="50"/>
      <c r="K152" s="51"/>
      <c r="L152" s="52"/>
      <c r="M152" s="52"/>
      <c r="N152" s="50"/>
      <c r="O152" s="51"/>
      <c r="P152" s="50"/>
      <c r="Q152" s="51"/>
      <c r="R152" s="52"/>
      <c r="S152" s="50"/>
      <c r="T152" s="53"/>
      <c r="U152" s="1"/>
    </row>
    <row r="153" spans="1:21" ht="23.25">
      <c r="A153" s="1"/>
      <c r="B153" s="47"/>
      <c r="C153" s="48" t="s">
        <v>94</v>
      </c>
      <c r="D153" s="49"/>
      <c r="E153" s="64">
        <v>7156.7</v>
      </c>
      <c r="F153" s="66"/>
      <c r="G153" s="66">
        <v>115597.2</v>
      </c>
      <c r="H153" s="64">
        <v>3833.7</v>
      </c>
      <c r="I153" s="66"/>
      <c r="J153" s="64">
        <v>148.4</v>
      </c>
      <c r="K153" s="66"/>
      <c r="L153" s="66"/>
      <c r="M153" s="66"/>
      <c r="N153" s="66"/>
      <c r="O153" s="66"/>
      <c r="P153" s="66"/>
      <c r="Q153" s="66"/>
      <c r="R153" s="66"/>
      <c r="S153" s="66"/>
      <c r="T153" s="64">
        <f>SUM(E153:S153)</f>
        <v>126735.99999999999</v>
      </c>
      <c r="U153" s="1"/>
    </row>
    <row r="154" spans="1:21" ht="23.25">
      <c r="A154" s="1"/>
      <c r="B154" s="47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1"/>
    </row>
    <row r="155" spans="1:21" ht="23.25">
      <c r="A155" s="1"/>
      <c r="B155" s="47"/>
      <c r="C155" s="48" t="s">
        <v>112</v>
      </c>
      <c r="D155" s="49"/>
      <c r="E155" s="50"/>
      <c r="F155" s="51"/>
      <c r="G155" s="52"/>
      <c r="H155" s="50"/>
      <c r="I155" s="51"/>
      <c r="J155" s="50"/>
      <c r="K155" s="51"/>
      <c r="L155" s="52"/>
      <c r="M155" s="52"/>
      <c r="N155" s="50"/>
      <c r="O155" s="51"/>
      <c r="P155" s="50"/>
      <c r="Q155" s="51"/>
      <c r="R155" s="52"/>
      <c r="S155" s="50"/>
      <c r="T155" s="53"/>
      <c r="U155" s="1"/>
    </row>
    <row r="156" spans="1:21" ht="23.25">
      <c r="A156" s="1"/>
      <c r="B156" s="47"/>
      <c r="C156" s="48" t="s">
        <v>113</v>
      </c>
      <c r="D156" s="49"/>
      <c r="E156" s="66"/>
      <c r="F156" s="66"/>
      <c r="G156" s="66"/>
      <c r="H156" s="64">
        <v>29210.8</v>
      </c>
      <c r="I156" s="66"/>
      <c r="J156" s="66"/>
      <c r="K156" s="66"/>
      <c r="L156" s="66">
        <v>39914.7</v>
      </c>
      <c r="M156" s="66">
        <v>853.3</v>
      </c>
      <c r="N156" s="66"/>
      <c r="O156" s="66"/>
      <c r="P156" s="66"/>
      <c r="Q156" s="66"/>
      <c r="R156" s="66"/>
      <c r="S156" s="66"/>
      <c r="T156" s="64">
        <f>SUM(E156:S156)</f>
        <v>69978.8</v>
      </c>
      <c r="U156" s="1"/>
    </row>
    <row r="157" spans="1:21" ht="23.25">
      <c r="A157" s="1"/>
      <c r="B157" s="47"/>
      <c r="C157" s="48"/>
      <c r="D157" s="49"/>
      <c r="E157" s="66"/>
      <c r="F157" s="64"/>
      <c r="G157" s="65"/>
      <c r="H157" s="64"/>
      <c r="I157" s="65"/>
      <c r="J157" s="66"/>
      <c r="K157" s="64"/>
      <c r="L157" s="66"/>
      <c r="M157" s="66"/>
      <c r="N157" s="64"/>
      <c r="O157" s="65"/>
      <c r="P157" s="66"/>
      <c r="Q157" s="64"/>
      <c r="R157" s="65"/>
      <c r="S157" s="64"/>
      <c r="T157" s="67"/>
      <c r="U157" s="1"/>
    </row>
    <row r="158" spans="1:21" ht="23.25">
      <c r="A158" s="1"/>
      <c r="B158" s="47"/>
      <c r="C158" s="48" t="s">
        <v>80</v>
      </c>
      <c r="D158" s="49"/>
      <c r="E158" s="64">
        <v>10934.3</v>
      </c>
      <c r="F158" s="65">
        <v>222.5</v>
      </c>
      <c r="G158" s="66">
        <v>4848</v>
      </c>
      <c r="H158" s="64">
        <v>10650.2</v>
      </c>
      <c r="I158" s="65">
        <v>56.7</v>
      </c>
      <c r="J158" s="64">
        <v>2154.2</v>
      </c>
      <c r="K158" s="66">
        <f>SUM(K178:K179)</f>
        <v>0</v>
      </c>
      <c r="L158" s="66">
        <v>751.2</v>
      </c>
      <c r="M158" s="66">
        <v>103175</v>
      </c>
      <c r="N158" s="64">
        <v>13235.8</v>
      </c>
      <c r="O158" s="66"/>
      <c r="P158" s="66">
        <f>SUM(P178:P179)</f>
        <v>0</v>
      </c>
      <c r="Q158" s="66">
        <f>SUM(Q178:Q179)</f>
        <v>0</v>
      </c>
      <c r="R158" s="66">
        <f>SUM(R178:R179)</f>
        <v>0</v>
      </c>
      <c r="S158" s="66">
        <f>SUM(S178:S179)</f>
        <v>0</v>
      </c>
      <c r="T158" s="64">
        <f>SUM(E158:S158)</f>
        <v>146027.9</v>
      </c>
      <c r="U158" s="1"/>
    </row>
    <row r="159" spans="1:21" ht="23.25">
      <c r="A159" s="1"/>
      <c r="B159" s="47"/>
      <c r="C159" s="72"/>
      <c r="D159" s="49"/>
      <c r="E159" s="50"/>
      <c r="F159" s="51"/>
      <c r="G159" s="52"/>
      <c r="H159" s="50"/>
      <c r="I159" s="51"/>
      <c r="J159" s="50"/>
      <c r="K159" s="51"/>
      <c r="L159" s="52"/>
      <c r="M159" s="52"/>
      <c r="N159" s="50"/>
      <c r="O159" s="51"/>
      <c r="P159" s="50"/>
      <c r="Q159" s="51"/>
      <c r="R159" s="52"/>
      <c r="S159" s="50"/>
      <c r="T159" s="53"/>
      <c r="U159" s="1"/>
    </row>
    <row r="160" spans="1:21" ht="23.25">
      <c r="A160" s="1"/>
      <c r="B160" s="47"/>
      <c r="C160" s="48" t="s">
        <v>115</v>
      </c>
      <c r="D160" s="49"/>
      <c r="E160" s="50"/>
      <c r="F160" s="51"/>
      <c r="G160" s="52"/>
      <c r="H160" s="50"/>
      <c r="I160" s="51"/>
      <c r="J160" s="50"/>
      <c r="K160" s="51"/>
      <c r="L160" s="52"/>
      <c r="M160" s="52"/>
      <c r="N160" s="50"/>
      <c r="O160" s="51"/>
      <c r="P160" s="50"/>
      <c r="Q160" s="51"/>
      <c r="R160" s="52"/>
      <c r="S160" s="50"/>
      <c r="T160" s="53"/>
      <c r="U160" s="1"/>
    </row>
    <row r="161" spans="1:21" ht="23.25">
      <c r="A161" s="1"/>
      <c r="B161" s="47"/>
      <c r="C161" s="72" t="s">
        <v>114</v>
      </c>
      <c r="D161" s="49"/>
      <c r="E161" s="64">
        <v>4058.9</v>
      </c>
      <c r="F161" s="65">
        <v>793.3</v>
      </c>
      <c r="G161" s="66">
        <v>151.8</v>
      </c>
      <c r="H161" s="64">
        <v>406.2</v>
      </c>
      <c r="I161" s="66"/>
      <c r="J161" s="66"/>
      <c r="K161" s="66"/>
      <c r="L161" s="66">
        <v>40.3</v>
      </c>
      <c r="M161" s="66">
        <v>61129</v>
      </c>
      <c r="N161" s="64">
        <v>2295.7</v>
      </c>
      <c r="O161" s="66"/>
      <c r="P161" s="66"/>
      <c r="Q161" s="66"/>
      <c r="R161" s="66"/>
      <c r="S161" s="66"/>
      <c r="T161" s="64">
        <f>SUM(E161:S161)</f>
        <v>68875.2</v>
      </c>
      <c r="U161" s="1"/>
    </row>
    <row r="162" spans="1:21" ht="23.25">
      <c r="A162" s="1"/>
      <c r="B162" s="47"/>
      <c r="C162" s="70"/>
      <c r="D162" s="49"/>
      <c r="E162" s="50"/>
      <c r="F162" s="51"/>
      <c r="G162" s="52"/>
      <c r="H162" s="50"/>
      <c r="I162" s="51"/>
      <c r="J162" s="50"/>
      <c r="K162" s="51"/>
      <c r="L162" s="52"/>
      <c r="M162" s="52"/>
      <c r="N162" s="50"/>
      <c r="O162" s="51"/>
      <c r="P162" s="50"/>
      <c r="Q162" s="51"/>
      <c r="R162" s="52"/>
      <c r="S162" s="50"/>
      <c r="T162" s="53"/>
      <c r="U162" s="1"/>
    </row>
    <row r="163" spans="1:21" ht="23.25">
      <c r="A163" s="1"/>
      <c r="B163" s="47"/>
      <c r="C163" s="48" t="s">
        <v>117</v>
      </c>
      <c r="D163" s="49"/>
      <c r="E163" s="50"/>
      <c r="F163" s="51"/>
      <c r="G163" s="52"/>
      <c r="H163" s="50"/>
      <c r="I163" s="51"/>
      <c r="J163" s="50"/>
      <c r="K163" s="51"/>
      <c r="L163" s="52"/>
      <c r="M163" s="52"/>
      <c r="N163" s="50"/>
      <c r="O163" s="51"/>
      <c r="P163" s="50"/>
      <c r="Q163" s="51"/>
      <c r="R163" s="52"/>
      <c r="S163" s="50"/>
      <c r="T163" s="53"/>
      <c r="U163" s="1"/>
    </row>
    <row r="164" spans="1:21" ht="23.25">
      <c r="A164" s="1"/>
      <c r="B164" s="47"/>
      <c r="C164" s="48" t="s">
        <v>116</v>
      </c>
      <c r="D164" s="49"/>
      <c r="E164" s="64">
        <v>8844.6</v>
      </c>
      <c r="F164" s="65">
        <v>94.5</v>
      </c>
      <c r="G164" s="66">
        <v>6574.7</v>
      </c>
      <c r="H164" s="64">
        <v>5406.3</v>
      </c>
      <c r="I164" s="66"/>
      <c r="J164" s="64">
        <v>3384.7</v>
      </c>
      <c r="K164" s="76">
        <v>18.8</v>
      </c>
      <c r="L164" s="66">
        <v>16633.1</v>
      </c>
      <c r="M164" s="66">
        <v>133745.2</v>
      </c>
      <c r="N164" s="64">
        <v>56103.6</v>
      </c>
      <c r="O164" s="66"/>
      <c r="P164" s="66"/>
      <c r="Q164" s="66"/>
      <c r="R164" s="66"/>
      <c r="S164" s="66"/>
      <c r="T164" s="64">
        <f>SUM(E164:S164)</f>
        <v>230805.50000000003</v>
      </c>
      <c r="U164" s="1"/>
    </row>
    <row r="165" spans="1:21" ht="23.25">
      <c r="A165" s="1"/>
      <c r="B165" s="47"/>
      <c r="C165" s="70"/>
      <c r="D165" s="49"/>
      <c r="E165" s="50"/>
      <c r="F165" s="51"/>
      <c r="G165" s="52"/>
      <c r="H165" s="50"/>
      <c r="I165" s="51"/>
      <c r="J165" s="50"/>
      <c r="K165" s="51"/>
      <c r="L165" s="52"/>
      <c r="M165" s="52"/>
      <c r="N165" s="50"/>
      <c r="O165" s="51"/>
      <c r="P165" s="50"/>
      <c r="Q165" s="51"/>
      <c r="R165" s="52"/>
      <c r="S165" s="50"/>
      <c r="T165" s="53"/>
      <c r="U165" s="1"/>
    </row>
    <row r="166" spans="1:21" ht="23.25">
      <c r="A166" s="1"/>
      <c r="B166" s="47"/>
      <c r="C166" s="48" t="s">
        <v>119</v>
      </c>
      <c r="D166" s="49"/>
      <c r="E166" s="50"/>
      <c r="F166" s="51"/>
      <c r="G166" s="52"/>
      <c r="H166" s="50"/>
      <c r="I166" s="51"/>
      <c r="J166" s="50"/>
      <c r="K166" s="51"/>
      <c r="L166" s="52"/>
      <c r="M166" s="52"/>
      <c r="N166" s="50"/>
      <c r="O166" s="51"/>
      <c r="P166" s="50"/>
      <c r="Q166" s="51"/>
      <c r="R166" s="52"/>
      <c r="S166" s="50"/>
      <c r="T166" s="53"/>
      <c r="U166" s="1"/>
    </row>
    <row r="167" spans="1:21" ht="23.25">
      <c r="A167" s="1"/>
      <c r="B167" s="47"/>
      <c r="C167" s="71" t="s">
        <v>118</v>
      </c>
      <c r="D167" s="49"/>
      <c r="E167" s="66"/>
      <c r="F167" s="64"/>
      <c r="G167" s="65">
        <v>0.4</v>
      </c>
      <c r="H167" s="64">
        <v>1305.7</v>
      </c>
      <c r="I167" s="66"/>
      <c r="J167" s="66"/>
      <c r="K167" s="66"/>
      <c r="L167" s="66"/>
      <c r="M167" s="66">
        <v>1004801.3</v>
      </c>
      <c r="N167" s="64">
        <v>79488</v>
      </c>
      <c r="O167" s="66"/>
      <c r="P167" s="66"/>
      <c r="Q167" s="64"/>
      <c r="R167" s="64">
        <v>73.5</v>
      </c>
      <c r="S167" s="66"/>
      <c r="T167" s="64">
        <f>SUM(E167:S167)</f>
        <v>1085668.9</v>
      </c>
      <c r="U167" s="1"/>
    </row>
    <row r="168" spans="1:21" ht="23.25">
      <c r="A168" s="1"/>
      <c r="B168" s="47"/>
      <c r="C168" s="70"/>
      <c r="D168" s="49"/>
      <c r="E168" s="50"/>
      <c r="F168" s="51"/>
      <c r="G168" s="52"/>
      <c r="H168" s="50"/>
      <c r="I168" s="51"/>
      <c r="J168" s="50"/>
      <c r="K168" s="51"/>
      <c r="L168" s="52"/>
      <c r="M168" s="52"/>
      <c r="N168" s="50"/>
      <c r="O168" s="51"/>
      <c r="P168" s="50"/>
      <c r="Q168" s="51"/>
      <c r="R168" s="52"/>
      <c r="S168" s="50"/>
      <c r="T168" s="53"/>
      <c r="U168" s="1"/>
    </row>
    <row r="169" spans="1:21" ht="23.25">
      <c r="A169" s="1"/>
      <c r="B169" s="47"/>
      <c r="C169" s="48" t="s">
        <v>81</v>
      </c>
      <c r="D169" s="49"/>
      <c r="E169" s="64">
        <v>761.6</v>
      </c>
      <c r="F169" s="66"/>
      <c r="G169" s="66">
        <v>9444</v>
      </c>
      <c r="H169" s="64">
        <v>787.3</v>
      </c>
      <c r="I169" s="66"/>
      <c r="J169" s="66"/>
      <c r="K169" s="66"/>
      <c r="L169" s="66"/>
      <c r="M169" s="66">
        <v>69605.5</v>
      </c>
      <c r="N169" s="64">
        <v>4884</v>
      </c>
      <c r="O169" s="66"/>
      <c r="P169" s="66"/>
      <c r="Q169" s="66"/>
      <c r="R169" s="66"/>
      <c r="S169" s="66"/>
      <c r="T169" s="64">
        <f>SUM(E169:S169)</f>
        <v>85482.4</v>
      </c>
      <c r="U169" s="1"/>
    </row>
    <row r="170" spans="1:21" ht="23.25">
      <c r="A170" s="1"/>
      <c r="B170" s="47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T170" s="83"/>
      <c r="U170" s="1"/>
    </row>
    <row r="171" spans="1:21" ht="23.25">
      <c r="A171" s="1"/>
      <c r="B171" s="47"/>
      <c r="C171" s="48" t="s">
        <v>82</v>
      </c>
      <c r="D171" s="49"/>
      <c r="E171" s="64">
        <v>293.3</v>
      </c>
      <c r="F171" s="66"/>
      <c r="G171" s="66"/>
      <c r="H171" s="64">
        <v>2792.5</v>
      </c>
      <c r="I171" s="66"/>
      <c r="J171" s="66"/>
      <c r="K171" s="66"/>
      <c r="L171" s="66"/>
      <c r="M171" s="66">
        <v>156003.5</v>
      </c>
      <c r="N171" s="64">
        <v>2841.9</v>
      </c>
      <c r="O171" s="66"/>
      <c r="P171" s="66"/>
      <c r="Q171" s="66"/>
      <c r="R171" s="66"/>
      <c r="S171" s="66"/>
      <c r="T171" s="64">
        <f>SUM(E171:S171)</f>
        <v>161931.19999999998</v>
      </c>
      <c r="U171" s="1"/>
    </row>
    <row r="172" spans="1:21" ht="23.25">
      <c r="A172" s="1"/>
      <c r="B172" s="47"/>
      <c r="C172" s="71"/>
      <c r="D172" s="49"/>
      <c r="E172" s="50"/>
      <c r="F172" s="51"/>
      <c r="G172" s="52"/>
      <c r="H172" s="50"/>
      <c r="I172" s="51"/>
      <c r="J172" s="50"/>
      <c r="K172" s="51"/>
      <c r="L172" s="52"/>
      <c r="M172" s="52"/>
      <c r="N172" s="50"/>
      <c r="O172" s="51"/>
      <c r="P172" s="50"/>
      <c r="Q172" s="51"/>
      <c r="R172" s="52"/>
      <c r="S172" s="50"/>
      <c r="T172" s="53"/>
      <c r="U172" s="1"/>
    </row>
    <row r="173" spans="1:21" ht="23.25">
      <c r="A173" s="1"/>
      <c r="B173" s="47"/>
      <c r="C173" s="48" t="s">
        <v>87</v>
      </c>
      <c r="D173" s="49"/>
      <c r="E173" s="66">
        <v>40150.5</v>
      </c>
      <c r="F173" s="66"/>
      <c r="G173" s="66">
        <v>38485.7</v>
      </c>
      <c r="H173" s="64">
        <v>3110</v>
      </c>
      <c r="I173" s="66"/>
      <c r="J173" s="66"/>
      <c r="K173" s="66"/>
      <c r="L173" s="66"/>
      <c r="M173" s="66">
        <v>86502</v>
      </c>
      <c r="N173" s="64">
        <v>762.7</v>
      </c>
      <c r="O173" s="66"/>
      <c r="P173" s="66"/>
      <c r="Q173" s="66"/>
      <c r="R173" s="66"/>
      <c r="S173" s="66"/>
      <c r="T173" s="64">
        <f>SUM(E173:S173)</f>
        <v>169010.90000000002</v>
      </c>
      <c r="U173" s="1"/>
    </row>
    <row r="174" spans="1:21" ht="23.25">
      <c r="A174" s="1"/>
      <c r="B174" s="47"/>
      <c r="C174" s="68"/>
      <c r="D174" s="49"/>
      <c r="E174" s="50"/>
      <c r="F174" s="51"/>
      <c r="G174" s="52"/>
      <c r="H174" s="50"/>
      <c r="I174" s="51"/>
      <c r="J174" s="50"/>
      <c r="K174" s="51"/>
      <c r="L174" s="52"/>
      <c r="M174" s="52"/>
      <c r="N174" s="50"/>
      <c r="O174" s="51"/>
      <c r="P174" s="50"/>
      <c r="Q174" s="51"/>
      <c r="R174" s="52"/>
      <c r="S174" s="50"/>
      <c r="T174" s="53"/>
      <c r="U174" s="1"/>
    </row>
    <row r="175" spans="1:21" ht="23.25">
      <c r="A175" s="1"/>
      <c r="B175" s="47"/>
      <c r="C175" s="48" t="s">
        <v>86</v>
      </c>
      <c r="D175" s="49"/>
      <c r="E175" s="50"/>
      <c r="F175" s="51"/>
      <c r="G175" s="52"/>
      <c r="H175" s="50"/>
      <c r="I175" s="51"/>
      <c r="J175" s="50"/>
      <c r="K175" s="51"/>
      <c r="L175" s="52"/>
      <c r="M175" s="52"/>
      <c r="N175" s="50"/>
      <c r="O175" s="51"/>
      <c r="P175" s="50"/>
      <c r="Q175" s="51"/>
      <c r="R175" s="52"/>
      <c r="S175" s="50"/>
      <c r="T175" s="53"/>
      <c r="U175" s="1"/>
    </row>
    <row r="176" spans="1:21" ht="23.25">
      <c r="A176" s="1"/>
      <c r="B176" s="47"/>
      <c r="C176" s="72" t="s">
        <v>95</v>
      </c>
      <c r="D176" s="49"/>
      <c r="E176" s="64">
        <v>20209</v>
      </c>
      <c r="F176" s="66">
        <f>SUM(F192:F192)</f>
        <v>0</v>
      </c>
      <c r="G176" s="66">
        <v>47.4</v>
      </c>
      <c r="H176" s="66">
        <f>SUM(H192:H192)</f>
        <v>0</v>
      </c>
      <c r="I176" s="66">
        <f>SUM(I192:I192)</f>
        <v>0</v>
      </c>
      <c r="J176" s="66">
        <f>SUM(J192:J192)</f>
        <v>0</v>
      </c>
      <c r="K176" s="66">
        <f>SUM(K192:K192)</f>
        <v>0</v>
      </c>
      <c r="L176" s="66">
        <v>719.4</v>
      </c>
      <c r="M176" s="66">
        <v>30927.9</v>
      </c>
      <c r="N176" s="64">
        <v>10774</v>
      </c>
      <c r="O176" s="66"/>
      <c r="P176" s="66">
        <f>SUM(P192:P192)</f>
        <v>0</v>
      </c>
      <c r="Q176" s="66">
        <f>SUM(Q192:Q192)</f>
        <v>0</v>
      </c>
      <c r="R176" s="66">
        <f>SUM(R192:R192)</f>
        <v>0</v>
      </c>
      <c r="S176" s="66">
        <f>SUM(S192:S192)</f>
        <v>0</v>
      </c>
      <c r="T176" s="64">
        <f>SUM(E176:S176)</f>
        <v>62677.700000000004</v>
      </c>
      <c r="U176" s="1"/>
    </row>
    <row r="177" spans="1:21" ht="23.25">
      <c r="A177" s="1"/>
      <c r="B177" s="47"/>
      <c r="C177" s="48"/>
      <c r="D177" s="49"/>
      <c r="E177" s="50"/>
      <c r="F177" s="51"/>
      <c r="G177" s="52"/>
      <c r="H177" s="50"/>
      <c r="I177" s="51"/>
      <c r="J177" s="50"/>
      <c r="K177" s="51"/>
      <c r="L177" s="52"/>
      <c r="M177" s="52"/>
      <c r="N177" s="50"/>
      <c r="O177" s="51"/>
      <c r="P177" s="50"/>
      <c r="Q177" s="51"/>
      <c r="R177" s="52"/>
      <c r="S177" s="50"/>
      <c r="T177" s="53"/>
      <c r="U177" s="1"/>
    </row>
    <row r="178" spans="1:21" ht="23.25">
      <c r="A178" s="1"/>
      <c r="B178" s="47"/>
      <c r="C178" s="48"/>
      <c r="D178" s="49"/>
      <c r="E178" s="64"/>
      <c r="F178" s="65"/>
      <c r="G178" s="66"/>
      <c r="H178" s="64"/>
      <c r="I178" s="65"/>
      <c r="J178" s="64"/>
      <c r="K178" s="64"/>
      <c r="L178" s="65"/>
      <c r="M178" s="66"/>
      <c r="N178" s="64"/>
      <c r="O178" s="65"/>
      <c r="P178" s="66"/>
      <c r="Q178" s="64"/>
      <c r="R178" s="65"/>
      <c r="S178" s="64"/>
      <c r="T178" s="67"/>
      <c r="U178" s="1"/>
    </row>
    <row r="179" spans="1:21" ht="23.25">
      <c r="A179" s="1"/>
      <c r="B179" s="47"/>
      <c r="C179" s="48"/>
      <c r="D179" s="49"/>
      <c r="E179" s="66"/>
      <c r="F179" s="64"/>
      <c r="G179" s="65"/>
      <c r="H179" s="64"/>
      <c r="I179" s="65"/>
      <c r="J179" s="66"/>
      <c r="K179" s="64"/>
      <c r="L179" s="66"/>
      <c r="M179" s="66"/>
      <c r="N179" s="64"/>
      <c r="O179" s="65"/>
      <c r="P179" s="66"/>
      <c r="Q179" s="64"/>
      <c r="R179" s="65"/>
      <c r="S179" s="64"/>
      <c r="T179" s="67"/>
      <c r="U179" s="1"/>
    </row>
    <row r="180" spans="1:21" ht="23.25">
      <c r="A180" s="1"/>
      <c r="B180" s="54"/>
      <c r="C180" s="55"/>
      <c r="D180" s="56"/>
      <c r="E180" s="57"/>
      <c r="F180" s="58"/>
      <c r="G180" s="59"/>
      <c r="H180" s="57"/>
      <c r="I180" s="58"/>
      <c r="J180" s="57"/>
      <c r="K180" s="58"/>
      <c r="L180" s="59"/>
      <c r="M180" s="59"/>
      <c r="N180" s="57"/>
      <c r="O180" s="58"/>
      <c r="P180" s="57"/>
      <c r="Q180" s="58"/>
      <c r="R180" s="59"/>
      <c r="S180" s="57"/>
      <c r="T180" s="60"/>
      <c r="U180" s="1"/>
    </row>
    <row r="181" spans="1:21" ht="23.2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</row>
    <row r="182" spans="1:21" ht="23.25">
      <c r="A182" s="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4" t="s">
        <v>128</v>
      </c>
      <c r="U182" s="62"/>
    </row>
    <row r="183" spans="1:21" ht="23.25">
      <c r="A183" s="1"/>
      <c r="B183" s="5"/>
      <c r="C183" s="6"/>
      <c r="D183" s="7"/>
      <c r="E183" s="8"/>
      <c r="F183" s="9" t="s">
        <v>4</v>
      </c>
      <c r="G183" s="9"/>
      <c r="H183" s="9"/>
      <c r="I183" s="10"/>
      <c r="J183" s="9" t="s">
        <v>5</v>
      </c>
      <c r="K183" s="9"/>
      <c r="L183" s="11" t="s">
        <v>6</v>
      </c>
      <c r="M183" s="9"/>
      <c r="N183" s="9"/>
      <c r="O183" s="9"/>
      <c r="P183" s="9"/>
      <c r="Q183" s="9"/>
      <c r="R183" s="12" t="s">
        <v>7</v>
      </c>
      <c r="S183" s="13"/>
      <c r="T183" s="14"/>
      <c r="U183" s="1"/>
    </row>
    <row r="184" spans="1:21" ht="23.25">
      <c r="A184" s="1"/>
      <c r="B184" s="15"/>
      <c r="C184" s="16"/>
      <c r="D184" s="17"/>
      <c r="E184" s="18"/>
      <c r="F184" s="1"/>
      <c r="G184" s="1"/>
      <c r="H184" s="19"/>
      <c r="I184" s="1"/>
      <c r="J184" s="20"/>
      <c r="K184" s="1"/>
      <c r="L184" s="15"/>
      <c r="M184" s="21" t="s">
        <v>8</v>
      </c>
      <c r="N184" s="22"/>
      <c r="O184" s="2" t="s">
        <v>9</v>
      </c>
      <c r="P184" s="19"/>
      <c r="Q184" s="1"/>
      <c r="R184" s="21" t="s">
        <v>10</v>
      </c>
      <c r="S184" s="23"/>
      <c r="T184" s="24"/>
      <c r="U184" s="1"/>
    </row>
    <row r="185" spans="1:21" ht="23.25">
      <c r="A185" s="1"/>
      <c r="B185" s="15"/>
      <c r="C185" s="2" t="s">
        <v>11</v>
      </c>
      <c r="D185" s="17"/>
      <c r="E185" s="25"/>
      <c r="F185" s="2" t="s">
        <v>12</v>
      </c>
      <c r="G185" s="2"/>
      <c r="H185" s="18"/>
      <c r="I185" s="16" t="s">
        <v>13</v>
      </c>
      <c r="J185" s="25" t="s">
        <v>14</v>
      </c>
      <c r="K185" s="16"/>
      <c r="L185" s="26"/>
      <c r="M185" s="27" t="s">
        <v>15</v>
      </c>
      <c r="N185" s="28"/>
      <c r="O185" s="16" t="s">
        <v>16</v>
      </c>
      <c r="P185" s="18"/>
      <c r="Q185" s="16" t="s">
        <v>17</v>
      </c>
      <c r="R185" s="29" t="s">
        <v>18</v>
      </c>
      <c r="S185" s="30"/>
      <c r="T185" s="24" t="s">
        <v>19</v>
      </c>
      <c r="U185" s="1"/>
    </row>
    <row r="186" spans="1:21" ht="23.25">
      <c r="A186" s="1"/>
      <c r="B186" s="15"/>
      <c r="C186" s="1"/>
      <c r="D186" s="17"/>
      <c r="E186" s="18" t="s">
        <v>20</v>
      </c>
      <c r="F186" s="31"/>
      <c r="G186" s="32"/>
      <c r="H186" s="25"/>
      <c r="I186" s="16" t="s">
        <v>21</v>
      </c>
      <c r="J186" s="25" t="s">
        <v>21</v>
      </c>
      <c r="K186" s="33" t="s">
        <v>22</v>
      </c>
      <c r="L186" s="26"/>
      <c r="M186" s="26"/>
      <c r="N186" s="25"/>
      <c r="O186" s="16" t="s">
        <v>23</v>
      </c>
      <c r="P186" s="25" t="s">
        <v>24</v>
      </c>
      <c r="Q186" s="16" t="s">
        <v>21</v>
      </c>
      <c r="R186" s="15"/>
      <c r="S186" s="34"/>
      <c r="T186" s="24"/>
      <c r="U186" s="1"/>
    </row>
    <row r="187" spans="1:21" ht="23.25">
      <c r="A187" s="1"/>
      <c r="B187" s="35"/>
      <c r="C187" s="36"/>
      <c r="D187" s="37"/>
      <c r="E187" s="38" t="s">
        <v>25</v>
      </c>
      <c r="F187" s="36" t="s">
        <v>26</v>
      </c>
      <c r="G187" s="39" t="s">
        <v>27</v>
      </c>
      <c r="H187" s="40" t="s">
        <v>28</v>
      </c>
      <c r="I187" s="41" t="s">
        <v>29</v>
      </c>
      <c r="J187" s="42" t="s">
        <v>30</v>
      </c>
      <c r="K187" s="41" t="s">
        <v>31</v>
      </c>
      <c r="L187" s="43" t="s">
        <v>32</v>
      </c>
      <c r="M187" s="43" t="s">
        <v>33</v>
      </c>
      <c r="N187" s="42" t="s">
        <v>34</v>
      </c>
      <c r="O187" s="36" t="s">
        <v>35</v>
      </c>
      <c r="P187" s="44" t="s">
        <v>36</v>
      </c>
      <c r="Q187" s="36" t="s">
        <v>37</v>
      </c>
      <c r="R187" s="45" t="s">
        <v>38</v>
      </c>
      <c r="S187" s="42" t="s">
        <v>39</v>
      </c>
      <c r="T187" s="46"/>
      <c r="U187" s="1"/>
    </row>
    <row r="188" spans="1:21" ht="23.25">
      <c r="A188" s="1"/>
      <c r="B188" s="47"/>
      <c r="C188" s="48"/>
      <c r="D188" s="49"/>
      <c r="E188" s="50"/>
      <c r="F188" s="51"/>
      <c r="G188" s="52"/>
      <c r="H188" s="50"/>
      <c r="I188" s="51"/>
      <c r="J188" s="50"/>
      <c r="K188" s="51"/>
      <c r="L188" s="52"/>
      <c r="M188" s="52"/>
      <c r="N188" s="50"/>
      <c r="O188" s="51"/>
      <c r="P188" s="50"/>
      <c r="Q188" s="51"/>
      <c r="R188" s="52"/>
      <c r="S188" s="50"/>
      <c r="T188" s="53"/>
      <c r="U188" s="1"/>
    </row>
    <row r="189" spans="1:21" ht="23.25">
      <c r="A189" s="1"/>
      <c r="B189" s="47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1"/>
    </row>
    <row r="190" spans="1:21" ht="23.25">
      <c r="A190" s="1"/>
      <c r="B190" s="47"/>
      <c r="C190" s="48" t="s">
        <v>83</v>
      </c>
      <c r="D190" s="49"/>
      <c r="E190" s="50"/>
      <c r="F190" s="51"/>
      <c r="G190" s="52"/>
      <c r="H190" s="50"/>
      <c r="I190" s="51"/>
      <c r="J190" s="50"/>
      <c r="K190" s="51"/>
      <c r="L190" s="52"/>
      <c r="M190" s="52"/>
      <c r="N190" s="50"/>
      <c r="O190" s="51"/>
      <c r="P190" s="50"/>
      <c r="Q190" s="51"/>
      <c r="R190" s="52"/>
      <c r="S190" s="50"/>
      <c r="T190" s="53"/>
      <c r="U190" s="1"/>
    </row>
    <row r="191" spans="1:21" ht="23.25">
      <c r="A191" s="1"/>
      <c r="B191" s="47"/>
      <c r="C191" s="72" t="s">
        <v>84</v>
      </c>
      <c r="D191" s="49"/>
      <c r="E191" s="50">
        <v>19.5</v>
      </c>
      <c r="F191" s="66">
        <f>SUM(F198:F199)</f>
        <v>0</v>
      </c>
      <c r="G191" s="52">
        <v>6149</v>
      </c>
      <c r="H191" s="66">
        <f>SUM(H198:H199)</f>
        <v>0</v>
      </c>
      <c r="I191" s="66">
        <f>SUM(I198:I199)</f>
        <v>0</v>
      </c>
      <c r="J191" s="50">
        <v>1526.3</v>
      </c>
      <c r="K191" s="66">
        <f>SUM(K198:K199)</f>
        <v>0</v>
      </c>
      <c r="L191" s="66">
        <f>SUM(L198:L199)</f>
        <v>0</v>
      </c>
      <c r="M191" s="52">
        <v>23146.8</v>
      </c>
      <c r="N191" s="50">
        <v>100894.5</v>
      </c>
      <c r="O191" s="66">
        <f>SUM(O198:O199)</f>
        <v>0</v>
      </c>
      <c r="P191" s="66">
        <f>SUM(P198:P199)</f>
        <v>0</v>
      </c>
      <c r="Q191" s="66">
        <f>SUM(Q198:Q199)</f>
        <v>0</v>
      </c>
      <c r="R191" s="52">
        <v>11111.3</v>
      </c>
      <c r="S191" s="66">
        <f>SUM(S198:S199)</f>
        <v>0</v>
      </c>
      <c r="T191" s="64">
        <f>SUM(E191:S191)</f>
        <v>142847.4</v>
      </c>
      <c r="U191" s="1"/>
    </row>
    <row r="192" spans="1:21" ht="23.25">
      <c r="A192" s="1"/>
      <c r="B192" s="47"/>
      <c r="C192" s="48"/>
      <c r="D192" s="49"/>
      <c r="E192" s="50"/>
      <c r="F192" s="65"/>
      <c r="G192" s="66"/>
      <c r="H192" s="50"/>
      <c r="I192" s="51"/>
      <c r="J192" s="50"/>
      <c r="K192" s="51"/>
      <c r="L192" s="52"/>
      <c r="M192" s="52"/>
      <c r="N192" s="50"/>
      <c r="O192" s="51"/>
      <c r="P192" s="50"/>
      <c r="Q192" s="51"/>
      <c r="R192" s="52"/>
      <c r="S192" s="50"/>
      <c r="T192" s="67"/>
      <c r="U192" s="1"/>
    </row>
    <row r="193" spans="1:21" ht="23.25">
      <c r="A193" s="1"/>
      <c r="B193" s="47"/>
      <c r="C193" s="48" t="s">
        <v>96</v>
      </c>
      <c r="D193" s="49"/>
      <c r="E193" s="66">
        <v>12973.4</v>
      </c>
      <c r="F193" s="66">
        <f>SUM(F203:F204)</f>
        <v>0</v>
      </c>
      <c r="G193" s="52">
        <v>6748.2</v>
      </c>
      <c r="H193" s="50">
        <v>59009</v>
      </c>
      <c r="I193" s="66">
        <f>SUM(I203:I204)</f>
        <v>0</v>
      </c>
      <c r="J193" s="50">
        <v>1929.4</v>
      </c>
      <c r="K193" s="66">
        <f>SUM(K203:K204)</f>
        <v>0</v>
      </c>
      <c r="L193" s="66">
        <f>SUM(L203:L204)</f>
        <v>0</v>
      </c>
      <c r="M193" s="52">
        <v>141002.4</v>
      </c>
      <c r="N193" s="50">
        <v>5056.4</v>
      </c>
      <c r="O193" s="66">
        <f>SUM(O203:O204)</f>
        <v>0</v>
      </c>
      <c r="P193" s="66">
        <f>SUM(P203:P204)</f>
        <v>0</v>
      </c>
      <c r="Q193" s="66">
        <f>SUM(Q203:Q204)</f>
        <v>0</v>
      </c>
      <c r="R193" s="66">
        <f>SUM(R203:R204)</f>
        <v>0</v>
      </c>
      <c r="S193" s="66">
        <f>SUM(S203:S204)</f>
        <v>0</v>
      </c>
      <c r="T193" s="64">
        <f>SUM(E193:S193)</f>
        <v>226718.8</v>
      </c>
      <c r="U193" s="1"/>
    </row>
    <row r="194" spans="1:21" ht="23.25">
      <c r="A194" s="1"/>
      <c r="B194" s="47"/>
      <c r="C194" s="48"/>
      <c r="D194" s="49"/>
      <c r="E194" s="50"/>
      <c r="F194" s="51"/>
      <c r="G194" s="52"/>
      <c r="H194" s="50"/>
      <c r="I194" s="51"/>
      <c r="J194" s="50"/>
      <c r="K194" s="51"/>
      <c r="L194" s="52"/>
      <c r="M194" s="52"/>
      <c r="N194" s="50"/>
      <c r="O194" s="51"/>
      <c r="P194" s="50"/>
      <c r="Q194" s="51"/>
      <c r="R194" s="52"/>
      <c r="S194" s="50"/>
      <c r="T194" s="53"/>
      <c r="U194" s="1"/>
    </row>
    <row r="195" spans="1:21" ht="23.25">
      <c r="A195" s="1"/>
      <c r="B195" s="47"/>
      <c r="E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1"/>
    </row>
    <row r="196" spans="1:21" ht="23.25">
      <c r="A196" s="1"/>
      <c r="B196" s="47"/>
      <c r="E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1"/>
    </row>
    <row r="197" spans="1:21" ht="23.25">
      <c r="A197" s="1"/>
      <c r="B197" s="47"/>
      <c r="C197" s="48"/>
      <c r="D197" s="49"/>
      <c r="E197" s="50"/>
      <c r="F197" s="51"/>
      <c r="G197" s="52"/>
      <c r="H197" s="50"/>
      <c r="I197" s="51"/>
      <c r="J197" s="50"/>
      <c r="K197" s="51"/>
      <c r="L197" s="52"/>
      <c r="M197" s="52"/>
      <c r="N197" s="50"/>
      <c r="O197" s="51"/>
      <c r="P197" s="50"/>
      <c r="Q197" s="51"/>
      <c r="R197" s="52"/>
      <c r="S197" s="50"/>
      <c r="T197" s="53"/>
      <c r="U197" s="1"/>
    </row>
    <row r="198" spans="1:21" ht="23.25">
      <c r="A198" s="1"/>
      <c r="B198" s="47"/>
      <c r="C198" s="48"/>
      <c r="D198" s="49"/>
      <c r="E198" s="50"/>
      <c r="F198" s="51"/>
      <c r="G198" s="52"/>
      <c r="H198" s="50"/>
      <c r="I198" s="51"/>
      <c r="J198" s="50"/>
      <c r="K198" s="51"/>
      <c r="L198" s="52"/>
      <c r="M198" s="52"/>
      <c r="N198" s="50"/>
      <c r="O198" s="51"/>
      <c r="P198" s="50"/>
      <c r="Q198" s="51"/>
      <c r="R198" s="52"/>
      <c r="S198" s="50"/>
      <c r="T198" s="67"/>
      <c r="U198" s="1"/>
    </row>
    <row r="199" spans="1:21" ht="23.25">
      <c r="A199" s="1"/>
      <c r="B199" s="47"/>
      <c r="C199" s="48"/>
      <c r="D199" s="49"/>
      <c r="E199" s="50"/>
      <c r="F199" s="51"/>
      <c r="G199" s="52"/>
      <c r="H199" s="50"/>
      <c r="I199" s="51"/>
      <c r="J199" s="50"/>
      <c r="K199" s="51"/>
      <c r="L199" s="52"/>
      <c r="M199" s="52"/>
      <c r="N199" s="50"/>
      <c r="O199" s="51"/>
      <c r="P199" s="50"/>
      <c r="Q199" s="51"/>
      <c r="R199" s="52"/>
      <c r="S199" s="50"/>
      <c r="T199" s="67"/>
      <c r="U199" s="1"/>
    </row>
    <row r="200" spans="1:21" ht="23.25">
      <c r="A200" s="1"/>
      <c r="B200" s="47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2"/>
      <c r="U200" s="1"/>
    </row>
    <row r="201" spans="1:21" ht="23.25">
      <c r="A201" s="1"/>
      <c r="B201" s="47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94"/>
      <c r="U201" s="1"/>
    </row>
    <row r="202" spans="1:21" ht="23.25">
      <c r="A202" s="1"/>
      <c r="B202" s="47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94"/>
      <c r="U202" s="1"/>
    </row>
    <row r="203" spans="1:21" ht="23.25">
      <c r="A203" s="1"/>
      <c r="B203" s="47"/>
      <c r="C203" s="61"/>
      <c r="D203" s="61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67"/>
      <c r="U203" s="1"/>
    </row>
    <row r="204" spans="1:21" ht="23.25">
      <c r="A204" s="1"/>
      <c r="B204" s="47"/>
      <c r="C204" s="61"/>
      <c r="D204" s="61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67"/>
      <c r="U204" s="1"/>
    </row>
    <row r="205" spans="1:21" ht="23.25">
      <c r="A205" s="1"/>
      <c r="B205" s="47"/>
      <c r="C205" s="61"/>
      <c r="D205" s="61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53"/>
      <c r="U205" s="1"/>
    </row>
    <row r="206" spans="1:21" ht="23.25">
      <c r="A206" s="1"/>
      <c r="B206" s="47"/>
      <c r="C206" s="61"/>
      <c r="D206" s="61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53"/>
      <c r="U206" s="1"/>
    </row>
    <row r="207" spans="1:21" ht="23.25">
      <c r="A207" s="1"/>
      <c r="B207" s="47"/>
      <c r="C207" s="61" t="s">
        <v>129</v>
      </c>
      <c r="D207" s="61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53"/>
      <c r="U207" s="1"/>
    </row>
    <row r="208" spans="1:21" ht="23.25">
      <c r="A208" s="1"/>
      <c r="B208" s="47"/>
      <c r="C208" s="61"/>
      <c r="D208" s="61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53"/>
      <c r="U208" s="1"/>
    </row>
    <row r="209" spans="1:21" ht="23.25">
      <c r="A209" s="1"/>
      <c r="B209" s="47"/>
      <c r="C209" s="61" t="s">
        <v>130</v>
      </c>
      <c r="D209" s="61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53"/>
      <c r="U209" s="1"/>
    </row>
    <row r="210" spans="1:21" ht="23.25">
      <c r="A210" s="1"/>
      <c r="B210" s="47"/>
      <c r="C210" s="61"/>
      <c r="D210" s="61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53"/>
      <c r="U210" s="1"/>
    </row>
    <row r="211" spans="1:21" ht="23.25">
      <c r="A211" s="1"/>
      <c r="B211" s="47"/>
      <c r="C211" s="61" t="s">
        <v>131</v>
      </c>
      <c r="D211" s="61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53"/>
      <c r="U211" s="1"/>
    </row>
    <row r="212" spans="1:21" ht="23.25">
      <c r="A212" s="1"/>
      <c r="B212" s="47"/>
      <c r="C212" s="61"/>
      <c r="D212" s="61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53"/>
      <c r="U212" s="1"/>
    </row>
    <row r="213" spans="1:21" ht="23.25">
      <c r="A213" s="1"/>
      <c r="B213" s="47"/>
      <c r="C213" s="61" t="s">
        <v>132</v>
      </c>
      <c r="D213" s="61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53"/>
      <c r="U213" s="1"/>
    </row>
    <row r="214" spans="1:21" ht="23.25">
      <c r="A214" s="1"/>
      <c r="B214" s="47"/>
      <c r="C214" s="61"/>
      <c r="D214" s="61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53"/>
      <c r="U214" s="1"/>
    </row>
    <row r="215" spans="1:21" ht="23.25">
      <c r="A215" s="1"/>
      <c r="B215" s="47"/>
      <c r="C215" s="61" t="s">
        <v>133</v>
      </c>
      <c r="D215" s="61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53"/>
      <c r="U215" s="1"/>
    </row>
    <row r="216" spans="1:21" ht="23.25">
      <c r="A216" s="1"/>
      <c r="B216" s="47"/>
      <c r="C216" s="61"/>
      <c r="D216" s="61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53"/>
      <c r="U216" s="1"/>
    </row>
    <row r="217" spans="1:21" ht="23.25">
      <c r="A217" s="1"/>
      <c r="B217" s="47"/>
      <c r="C217" s="61" t="s">
        <v>134</v>
      </c>
      <c r="D217" s="61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53"/>
      <c r="U217" s="1"/>
    </row>
    <row r="218" spans="1:21" ht="23.25">
      <c r="A218" s="1"/>
      <c r="B218" s="47"/>
      <c r="C218" s="61"/>
      <c r="D218" s="61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53"/>
      <c r="U218" s="1"/>
    </row>
    <row r="219" spans="1:21" ht="23.25">
      <c r="A219" s="1"/>
      <c r="B219" s="47"/>
      <c r="C219" s="61" t="s">
        <v>137</v>
      </c>
      <c r="D219" s="61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53"/>
      <c r="U219" s="1"/>
    </row>
    <row r="220" spans="1:21" ht="23.25">
      <c r="A220" s="1"/>
      <c r="B220" s="47"/>
      <c r="C220" s="61"/>
      <c r="D220" s="61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53"/>
      <c r="U220" s="1"/>
    </row>
    <row r="221" spans="1:21" ht="23.25">
      <c r="A221" s="1"/>
      <c r="B221" s="47"/>
      <c r="C221" s="61" t="s">
        <v>135</v>
      </c>
      <c r="D221" s="61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53"/>
      <c r="U221" s="1"/>
    </row>
    <row r="222" spans="1:21" ht="23.25">
      <c r="A222" s="1"/>
      <c r="B222" s="47"/>
      <c r="C222" s="61" t="s">
        <v>136</v>
      </c>
      <c r="D222" s="61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53"/>
      <c r="U222" s="1"/>
    </row>
    <row r="223" spans="1:21" ht="23.25">
      <c r="A223" s="1"/>
      <c r="B223" s="47"/>
      <c r="C223" s="93"/>
      <c r="D223" s="61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53"/>
      <c r="U223" s="1"/>
    </row>
    <row r="224" spans="1:21" ht="23.25">
      <c r="A224" s="1"/>
      <c r="B224" s="47"/>
      <c r="C224" s="61"/>
      <c r="D224" s="61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53"/>
      <c r="U224" s="1"/>
    </row>
    <row r="225" spans="1:21" ht="23.25">
      <c r="A225" s="1"/>
      <c r="B225" s="54"/>
      <c r="C225" s="55"/>
      <c r="D225" s="55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60"/>
      <c r="U225" s="1"/>
    </row>
    <row r="226" spans="1:21" ht="23.2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</row>
    <row r="271" spans="1:21" ht="23.25">
      <c r="A271" t="s">
        <v>42</v>
      </c>
      <c r="U271" t="s">
        <v>42</v>
      </c>
    </row>
    <row r="65311" spans="1:21" ht="23.25">
      <c r="A65311" s="1"/>
      <c r="B65311" s="1"/>
      <c r="C65311" s="2"/>
      <c r="D65311" s="2"/>
      <c r="E65311" s="2"/>
      <c r="F65311" s="2"/>
      <c r="G65311" s="2"/>
      <c r="H65311" s="2"/>
      <c r="I65311" s="2"/>
      <c r="J65311" s="2"/>
      <c r="K65311" s="2"/>
      <c r="L65311" s="2"/>
      <c r="M65311" s="2"/>
      <c r="N65311" s="2"/>
      <c r="O65311" s="2"/>
      <c r="P65311" s="2"/>
      <c r="Q65311" s="2"/>
      <c r="R65311" s="2"/>
      <c r="S65311" s="2"/>
      <c r="T65311" s="2"/>
      <c r="U65311" s="1"/>
    </row>
    <row r="65312" spans="1:21" ht="23.25">
      <c r="A65312" s="1"/>
      <c r="B65312" s="62" t="s">
        <v>40</v>
      </c>
      <c r="C65312" s="62" t="s">
        <v>40</v>
      </c>
      <c r="D65312" s="62"/>
      <c r="E65312" s="62"/>
      <c r="F65312" s="62"/>
      <c r="G65312" s="62"/>
      <c r="H65312" s="62"/>
      <c r="I65312" s="62"/>
      <c r="J65312" s="62"/>
      <c r="K65312" s="62"/>
      <c r="L65312" s="62"/>
      <c r="M65312" s="62"/>
      <c r="N65312" s="62"/>
      <c r="O65312" s="62"/>
      <c r="P65312" s="62"/>
      <c r="Q65312" s="62"/>
      <c r="R65312" s="62"/>
      <c r="S65312" s="62"/>
      <c r="T65312" s="4" t="s">
        <v>41</v>
      </c>
      <c r="U65312" s="62"/>
    </row>
    <row r="65313" spans="1:21" ht="23.25">
      <c r="A65313" s="1"/>
      <c r="B65313" s="5"/>
      <c r="C65313" s="6"/>
      <c r="D65313" s="7"/>
      <c r="E65313" s="8"/>
      <c r="F65313" s="9" t="s">
        <v>4</v>
      </c>
      <c r="G65313" s="9"/>
      <c r="H65313" s="9"/>
      <c r="I65313" s="10"/>
      <c r="J65313" s="9" t="s">
        <v>5</v>
      </c>
      <c r="K65313" s="9"/>
      <c r="L65313" s="11" t="s">
        <v>6</v>
      </c>
      <c r="M65313" s="9"/>
      <c r="N65313" s="9"/>
      <c r="O65313" s="9"/>
      <c r="P65313" s="9"/>
      <c r="Q65313" s="9"/>
      <c r="R65313" s="12" t="s">
        <v>7</v>
      </c>
      <c r="S65313" s="13"/>
      <c r="T65313" s="14"/>
      <c r="U65313" s="1"/>
    </row>
    <row r="65314" spans="1:21" ht="23.25">
      <c r="A65314" s="1"/>
      <c r="B65314" s="15"/>
      <c r="C65314" s="16"/>
      <c r="D65314" s="17"/>
      <c r="E65314" s="18"/>
      <c r="F65314" s="1"/>
      <c r="G65314" s="1"/>
      <c r="H65314" s="19"/>
      <c r="I65314" s="1"/>
      <c r="J65314" s="20"/>
      <c r="K65314" s="1"/>
      <c r="L65314" s="15"/>
      <c r="M65314" s="21" t="s">
        <v>8</v>
      </c>
      <c r="N65314" s="22"/>
      <c r="O65314" s="2" t="s">
        <v>9</v>
      </c>
      <c r="P65314" s="19"/>
      <c r="Q65314" s="1"/>
      <c r="R65314" s="21" t="s">
        <v>10</v>
      </c>
      <c r="S65314" s="23"/>
      <c r="T65314" s="24"/>
      <c r="U65314" s="1"/>
    </row>
    <row r="65315" spans="1:21" ht="23.25">
      <c r="A65315" s="1"/>
      <c r="B65315" s="15"/>
      <c r="C65315" s="2" t="s">
        <v>11</v>
      </c>
      <c r="D65315" s="17"/>
      <c r="E65315" s="25"/>
      <c r="F65315" s="2" t="s">
        <v>12</v>
      </c>
      <c r="G65315" s="2"/>
      <c r="H65315" s="18"/>
      <c r="I65315" s="16" t="s">
        <v>13</v>
      </c>
      <c r="J65315" s="25" t="s">
        <v>14</v>
      </c>
      <c r="K65315" s="16"/>
      <c r="L65315" s="26"/>
      <c r="M65315" s="27" t="s">
        <v>15</v>
      </c>
      <c r="N65315" s="28"/>
      <c r="O65315" s="16" t="s">
        <v>16</v>
      </c>
      <c r="P65315" s="18"/>
      <c r="Q65315" s="16" t="s">
        <v>17</v>
      </c>
      <c r="R65315" s="29" t="s">
        <v>18</v>
      </c>
      <c r="S65315" s="30"/>
      <c r="T65315" s="24" t="s">
        <v>19</v>
      </c>
      <c r="U65315" s="1"/>
    </row>
    <row r="65316" spans="1:21" ht="23.25">
      <c r="A65316" s="1"/>
      <c r="B65316" s="15"/>
      <c r="C65316" s="1"/>
      <c r="D65316" s="17"/>
      <c r="E65316" s="18" t="s">
        <v>20</v>
      </c>
      <c r="F65316" s="31"/>
      <c r="G65316" s="32"/>
      <c r="H65316" s="25"/>
      <c r="I65316" s="16" t="s">
        <v>21</v>
      </c>
      <c r="J65316" s="25" t="s">
        <v>21</v>
      </c>
      <c r="K65316" s="33" t="s">
        <v>22</v>
      </c>
      <c r="L65316" s="26"/>
      <c r="M65316" s="26"/>
      <c r="N65316" s="25"/>
      <c r="O65316" s="16" t="s">
        <v>23</v>
      </c>
      <c r="P65316" s="25" t="s">
        <v>24</v>
      </c>
      <c r="Q65316" s="16" t="s">
        <v>21</v>
      </c>
      <c r="R65316" s="15"/>
      <c r="S65316" s="34"/>
      <c r="T65316" s="24"/>
      <c r="U65316" s="1"/>
    </row>
    <row r="65317" spans="1:21" ht="23.25">
      <c r="A65317" s="1"/>
      <c r="B65317" s="35"/>
      <c r="C65317" s="36"/>
      <c r="D65317" s="37"/>
      <c r="E65317" s="38" t="s">
        <v>25</v>
      </c>
      <c r="F65317" s="36" t="s">
        <v>26</v>
      </c>
      <c r="G65317" s="39" t="s">
        <v>27</v>
      </c>
      <c r="H65317" s="40" t="s">
        <v>28</v>
      </c>
      <c r="I65317" s="41" t="s">
        <v>29</v>
      </c>
      <c r="J65317" s="42" t="s">
        <v>30</v>
      </c>
      <c r="K65317" s="41" t="s">
        <v>31</v>
      </c>
      <c r="L65317" s="43" t="s">
        <v>32</v>
      </c>
      <c r="M65317" s="43" t="s">
        <v>33</v>
      </c>
      <c r="N65317" s="42" t="s">
        <v>34</v>
      </c>
      <c r="O65317" s="36" t="s">
        <v>35</v>
      </c>
      <c r="P65317" s="44" t="s">
        <v>36</v>
      </c>
      <c r="Q65317" s="36" t="s">
        <v>37</v>
      </c>
      <c r="R65317" s="45" t="s">
        <v>38</v>
      </c>
      <c r="S65317" s="42" t="s">
        <v>39</v>
      </c>
      <c r="T65317" s="46"/>
      <c r="U65317" s="1"/>
    </row>
    <row r="65318" spans="1:21" ht="23.25">
      <c r="A65318" s="1"/>
      <c r="B65318" s="47"/>
      <c r="C65318" s="48"/>
      <c r="D65318" s="49"/>
      <c r="E65318" s="50"/>
      <c r="F65318" s="51"/>
      <c r="G65318" s="52"/>
      <c r="H65318" s="50"/>
      <c r="I65318" s="51"/>
      <c r="J65318" s="50"/>
      <c r="K65318" s="51"/>
      <c r="L65318" s="52"/>
      <c r="M65318" s="52"/>
      <c r="N65318" s="50"/>
      <c r="O65318" s="51"/>
      <c r="P65318" s="50"/>
      <c r="Q65318" s="51"/>
      <c r="R65318" s="52"/>
      <c r="S65318" s="50"/>
      <c r="T65318" s="53"/>
      <c r="U65318" s="1"/>
    </row>
    <row r="65319" spans="1:21" ht="23.25">
      <c r="A65319" s="1"/>
      <c r="B65319" s="47"/>
      <c r="C65319" s="48"/>
      <c r="D65319" s="49"/>
      <c r="E65319" s="50"/>
      <c r="F65319" s="51"/>
      <c r="G65319" s="52"/>
      <c r="H65319" s="50"/>
      <c r="I65319" s="51"/>
      <c r="J65319" s="50"/>
      <c r="K65319" s="51"/>
      <c r="L65319" s="52"/>
      <c r="M65319" s="52"/>
      <c r="N65319" s="50"/>
      <c r="O65319" s="51"/>
      <c r="P65319" s="50"/>
      <c r="Q65319" s="51"/>
      <c r="R65319" s="52"/>
      <c r="S65319" s="50"/>
      <c r="T65319" s="53"/>
      <c r="U65319" s="1"/>
    </row>
    <row r="65320" spans="1:21" ht="23.25">
      <c r="A65320" s="1"/>
      <c r="B65320" s="47"/>
      <c r="C65320" s="48"/>
      <c r="D65320" s="49"/>
      <c r="E65320" s="50"/>
      <c r="F65320" s="51"/>
      <c r="G65320" s="52"/>
      <c r="H65320" s="50"/>
      <c r="I65320" s="51"/>
      <c r="J65320" s="50"/>
      <c r="K65320" s="51"/>
      <c r="L65320" s="52"/>
      <c r="M65320" s="52"/>
      <c r="N65320" s="50"/>
      <c r="O65320" s="51"/>
      <c r="P65320" s="50"/>
      <c r="Q65320" s="51"/>
      <c r="R65320" s="52"/>
      <c r="S65320" s="50"/>
      <c r="T65320" s="53"/>
      <c r="U65320" s="1"/>
    </row>
    <row r="65321" spans="1:21" ht="23.25">
      <c r="A65321" s="1"/>
      <c r="B65321" s="47"/>
      <c r="C65321" s="48"/>
      <c r="D65321" s="49"/>
      <c r="E65321" s="50"/>
      <c r="F65321" s="51"/>
      <c r="G65321" s="52"/>
      <c r="H65321" s="50"/>
      <c r="I65321" s="51"/>
      <c r="J65321" s="50"/>
      <c r="K65321" s="51"/>
      <c r="L65321" s="52"/>
      <c r="M65321" s="52"/>
      <c r="N65321" s="50"/>
      <c r="O65321" s="51"/>
      <c r="P65321" s="50"/>
      <c r="Q65321" s="51"/>
      <c r="R65321" s="52"/>
      <c r="S65321" s="50"/>
      <c r="T65321" s="53"/>
      <c r="U65321" s="1"/>
    </row>
    <row r="65322" spans="1:21" ht="23.25">
      <c r="A65322" s="1"/>
      <c r="B65322" s="47"/>
      <c r="C65322" s="48"/>
      <c r="D65322" s="49"/>
      <c r="E65322" s="50"/>
      <c r="F65322" s="51"/>
      <c r="G65322" s="52"/>
      <c r="H65322" s="50"/>
      <c r="I65322" s="51"/>
      <c r="J65322" s="50"/>
      <c r="K65322" s="51"/>
      <c r="L65322" s="52"/>
      <c r="M65322" s="52"/>
      <c r="N65322" s="50"/>
      <c r="O65322" s="51"/>
      <c r="P65322" s="50"/>
      <c r="Q65322" s="51"/>
      <c r="R65322" s="52"/>
      <c r="S65322" s="50"/>
      <c r="T65322" s="53"/>
      <c r="U65322" s="1"/>
    </row>
    <row r="65323" spans="1:21" ht="23.25">
      <c r="A65323" s="1"/>
      <c r="B65323" s="47"/>
      <c r="C65323" s="48"/>
      <c r="D65323" s="49"/>
      <c r="E65323" s="50"/>
      <c r="F65323" s="51"/>
      <c r="G65323" s="52"/>
      <c r="H65323" s="50"/>
      <c r="I65323" s="51"/>
      <c r="J65323" s="50"/>
      <c r="K65323" s="51"/>
      <c r="L65323" s="52"/>
      <c r="M65323" s="52"/>
      <c r="N65323" s="50"/>
      <c r="O65323" s="51"/>
      <c r="P65323" s="50"/>
      <c r="Q65323" s="51"/>
      <c r="R65323" s="52"/>
      <c r="S65323" s="50"/>
      <c r="T65323" s="53"/>
      <c r="U65323" s="1"/>
    </row>
    <row r="65324" spans="1:21" ht="23.25">
      <c r="A65324" s="1"/>
      <c r="B65324" s="47"/>
      <c r="C65324" s="48"/>
      <c r="D65324" s="49"/>
      <c r="E65324" s="50"/>
      <c r="F65324" s="51"/>
      <c r="G65324" s="52"/>
      <c r="H65324" s="50"/>
      <c r="I65324" s="51"/>
      <c r="J65324" s="50"/>
      <c r="K65324" s="51"/>
      <c r="L65324" s="52"/>
      <c r="M65324" s="52"/>
      <c r="N65324" s="50"/>
      <c r="O65324" s="51"/>
      <c r="P65324" s="50"/>
      <c r="Q65324" s="51"/>
      <c r="R65324" s="52"/>
      <c r="S65324" s="50"/>
      <c r="T65324" s="53"/>
      <c r="U65324" s="1"/>
    </row>
    <row r="65325" spans="1:21" ht="23.25">
      <c r="A65325" s="1"/>
      <c r="B65325" s="47"/>
      <c r="C65325" s="48"/>
      <c r="D65325" s="49"/>
      <c r="E65325" s="50"/>
      <c r="F65325" s="51"/>
      <c r="G65325" s="52"/>
      <c r="H65325" s="50"/>
      <c r="I65325" s="51"/>
      <c r="J65325" s="50"/>
      <c r="K65325" s="51"/>
      <c r="L65325" s="52"/>
      <c r="M65325" s="52"/>
      <c r="N65325" s="50"/>
      <c r="O65325" s="51"/>
      <c r="P65325" s="50"/>
      <c r="Q65325" s="51"/>
      <c r="R65325" s="52"/>
      <c r="S65325" s="50"/>
      <c r="T65325" s="53"/>
      <c r="U65325" s="1"/>
    </row>
    <row r="65326" spans="1:21" ht="23.25">
      <c r="A65326" s="1"/>
      <c r="B65326" s="47"/>
      <c r="C65326" s="48"/>
      <c r="D65326" s="49"/>
      <c r="E65326" s="50"/>
      <c r="F65326" s="51"/>
      <c r="G65326" s="52"/>
      <c r="H65326" s="50"/>
      <c r="I65326" s="51"/>
      <c r="J65326" s="50"/>
      <c r="K65326" s="51"/>
      <c r="L65326" s="52"/>
      <c r="M65326" s="52"/>
      <c r="N65326" s="50"/>
      <c r="O65326" s="51"/>
      <c r="P65326" s="50"/>
      <c r="Q65326" s="51"/>
      <c r="R65326" s="52"/>
      <c r="S65326" s="50"/>
      <c r="T65326" s="53"/>
      <c r="U65326" s="1"/>
    </row>
    <row r="65327" spans="1:21" ht="23.25">
      <c r="A65327" s="1"/>
      <c r="B65327" s="47"/>
      <c r="C65327" s="48"/>
      <c r="D65327" s="49"/>
      <c r="E65327" s="50"/>
      <c r="F65327" s="51"/>
      <c r="G65327" s="52"/>
      <c r="H65327" s="50"/>
      <c r="I65327" s="51"/>
      <c r="J65327" s="50"/>
      <c r="K65327" s="51"/>
      <c r="L65327" s="52"/>
      <c r="M65327" s="52"/>
      <c r="N65327" s="50"/>
      <c r="O65327" s="51"/>
      <c r="P65327" s="50"/>
      <c r="Q65327" s="51"/>
      <c r="R65327" s="52"/>
      <c r="S65327" s="50"/>
      <c r="T65327" s="53"/>
      <c r="U65327" s="1"/>
    </row>
    <row r="65328" spans="1:21" ht="23.25">
      <c r="A65328" s="1"/>
      <c r="B65328" s="47"/>
      <c r="C65328" s="48"/>
      <c r="D65328" s="49"/>
      <c r="E65328" s="50"/>
      <c r="F65328" s="51"/>
      <c r="G65328" s="52"/>
      <c r="H65328" s="50"/>
      <c r="I65328" s="51"/>
      <c r="J65328" s="50"/>
      <c r="K65328" s="51"/>
      <c r="L65328" s="52"/>
      <c r="M65328" s="52"/>
      <c r="N65328" s="50"/>
      <c r="O65328" s="51"/>
      <c r="P65328" s="50"/>
      <c r="Q65328" s="51"/>
      <c r="R65328" s="52"/>
      <c r="S65328" s="50"/>
      <c r="T65328" s="53"/>
      <c r="U65328" s="1"/>
    </row>
    <row r="65329" spans="1:21" ht="23.25">
      <c r="A65329" s="1"/>
      <c r="B65329" s="47"/>
      <c r="C65329" s="48"/>
      <c r="D65329" s="49"/>
      <c r="E65329" s="50"/>
      <c r="F65329" s="51"/>
      <c r="G65329" s="52"/>
      <c r="H65329" s="50"/>
      <c r="I65329" s="51"/>
      <c r="J65329" s="50"/>
      <c r="K65329" s="51"/>
      <c r="L65329" s="52"/>
      <c r="M65329" s="52"/>
      <c r="N65329" s="50"/>
      <c r="O65329" s="51"/>
      <c r="P65329" s="50"/>
      <c r="Q65329" s="51"/>
      <c r="R65329" s="52"/>
      <c r="S65329" s="50"/>
      <c r="T65329" s="53"/>
      <c r="U65329" s="1"/>
    </row>
    <row r="65330" spans="1:21" ht="23.25">
      <c r="A65330" s="1"/>
      <c r="B65330" s="47"/>
      <c r="C65330" s="48"/>
      <c r="D65330" s="49"/>
      <c r="E65330" s="50"/>
      <c r="F65330" s="51"/>
      <c r="G65330" s="52"/>
      <c r="H65330" s="50"/>
      <c r="I65330" s="51"/>
      <c r="J65330" s="50"/>
      <c r="K65330" s="51"/>
      <c r="L65330" s="52"/>
      <c r="M65330" s="52"/>
      <c r="N65330" s="50"/>
      <c r="O65330" s="51"/>
      <c r="P65330" s="50"/>
      <c r="Q65330" s="51"/>
      <c r="R65330" s="52"/>
      <c r="S65330" s="50"/>
      <c r="T65330" s="53"/>
      <c r="U65330" s="1"/>
    </row>
    <row r="65331" spans="1:21" ht="23.25">
      <c r="A65331" s="1"/>
      <c r="B65331" s="47"/>
      <c r="C65331" s="48"/>
      <c r="D65331" s="49"/>
      <c r="E65331" s="50"/>
      <c r="F65331" s="51"/>
      <c r="G65331" s="52"/>
      <c r="H65331" s="50"/>
      <c r="I65331" s="51"/>
      <c r="J65331" s="50"/>
      <c r="K65331" s="51"/>
      <c r="L65331" s="52"/>
      <c r="M65331" s="52"/>
      <c r="N65331" s="50"/>
      <c r="O65331" s="51"/>
      <c r="P65331" s="50"/>
      <c r="Q65331" s="51"/>
      <c r="R65331" s="52"/>
      <c r="S65331" s="50"/>
      <c r="T65331" s="53"/>
      <c r="U65331" s="1"/>
    </row>
    <row r="65332" spans="1:21" ht="23.25">
      <c r="A65332" s="1"/>
      <c r="B65332" s="47"/>
      <c r="C65332" s="48"/>
      <c r="D65332" s="49"/>
      <c r="E65332" s="50"/>
      <c r="F65332" s="51"/>
      <c r="G65332" s="52"/>
      <c r="H65332" s="50"/>
      <c r="I65332" s="51"/>
      <c r="J65332" s="50"/>
      <c r="K65332" s="51"/>
      <c r="L65332" s="52"/>
      <c r="M65332" s="52"/>
      <c r="N65332" s="50"/>
      <c r="O65332" s="51"/>
      <c r="P65332" s="50"/>
      <c r="Q65332" s="51"/>
      <c r="R65332" s="52"/>
      <c r="S65332" s="50"/>
      <c r="T65332" s="53"/>
      <c r="U65332" s="1"/>
    </row>
    <row r="65333" spans="1:21" ht="23.25">
      <c r="A65333" s="1"/>
      <c r="B65333" s="47"/>
      <c r="C65333" s="48"/>
      <c r="D65333" s="49"/>
      <c r="E65333" s="50"/>
      <c r="F65333" s="51"/>
      <c r="G65333" s="52"/>
      <c r="H65333" s="50"/>
      <c r="I65333" s="51"/>
      <c r="J65333" s="50"/>
      <c r="K65333" s="51"/>
      <c r="L65333" s="52"/>
      <c r="M65333" s="52"/>
      <c r="N65333" s="50"/>
      <c r="O65333" s="51"/>
      <c r="P65333" s="50"/>
      <c r="Q65333" s="51"/>
      <c r="R65333" s="52"/>
      <c r="S65333" s="50"/>
      <c r="T65333" s="53"/>
      <c r="U65333" s="1"/>
    </row>
    <row r="65334" spans="1:21" ht="23.25">
      <c r="A65334" s="1"/>
      <c r="B65334" s="47"/>
      <c r="C65334" s="48"/>
      <c r="D65334" s="49"/>
      <c r="E65334" s="50"/>
      <c r="F65334" s="51"/>
      <c r="G65334" s="52"/>
      <c r="H65334" s="50"/>
      <c r="I65334" s="51"/>
      <c r="J65334" s="50"/>
      <c r="K65334" s="51"/>
      <c r="L65334" s="52"/>
      <c r="M65334" s="52"/>
      <c r="N65334" s="50"/>
      <c r="O65334" s="51"/>
      <c r="P65334" s="50"/>
      <c r="Q65334" s="51"/>
      <c r="R65334" s="52"/>
      <c r="S65334" s="50"/>
      <c r="T65334" s="53"/>
      <c r="U65334" s="1"/>
    </row>
    <row r="65335" spans="1:21" ht="23.25">
      <c r="A65335" s="1"/>
      <c r="B65335" s="47"/>
      <c r="C65335" s="48"/>
      <c r="D65335" s="49"/>
      <c r="E65335" s="50"/>
      <c r="F65335" s="51"/>
      <c r="G65335" s="52"/>
      <c r="H65335" s="50"/>
      <c r="I65335" s="51"/>
      <c r="J65335" s="50"/>
      <c r="K65335" s="51"/>
      <c r="L65335" s="52"/>
      <c r="M65335" s="52"/>
      <c r="N65335" s="50"/>
      <c r="O65335" s="51"/>
      <c r="P65335" s="50"/>
      <c r="Q65335" s="51"/>
      <c r="R65335" s="52"/>
      <c r="S65335" s="50"/>
      <c r="T65335" s="53"/>
      <c r="U65335" s="1"/>
    </row>
    <row r="65336" spans="1:21" ht="23.25">
      <c r="A65336" s="1"/>
      <c r="B65336" s="47"/>
      <c r="C65336" s="48"/>
      <c r="D65336" s="49"/>
      <c r="E65336" s="50"/>
      <c r="F65336" s="51"/>
      <c r="G65336" s="52"/>
      <c r="H65336" s="50"/>
      <c r="I65336" s="51"/>
      <c r="J65336" s="50"/>
      <c r="K65336" s="51"/>
      <c r="L65336" s="52"/>
      <c r="M65336" s="52"/>
      <c r="N65336" s="50"/>
      <c r="O65336" s="51"/>
      <c r="P65336" s="50"/>
      <c r="Q65336" s="51"/>
      <c r="R65336" s="52"/>
      <c r="S65336" s="50"/>
      <c r="T65336" s="53"/>
      <c r="U65336" s="1"/>
    </row>
    <row r="65337" spans="1:21" ht="23.25">
      <c r="A65337" s="1"/>
      <c r="B65337" s="47"/>
      <c r="C65337" s="48"/>
      <c r="D65337" s="49"/>
      <c r="E65337" s="50"/>
      <c r="F65337" s="51"/>
      <c r="G65337" s="52"/>
      <c r="H65337" s="50"/>
      <c r="I65337" s="51"/>
      <c r="J65337" s="50"/>
      <c r="K65337" s="51"/>
      <c r="L65337" s="52"/>
      <c r="M65337" s="52"/>
      <c r="N65337" s="50"/>
      <c r="O65337" s="51"/>
      <c r="P65337" s="50"/>
      <c r="Q65337" s="51"/>
      <c r="R65337" s="52"/>
      <c r="S65337" s="50"/>
      <c r="T65337" s="53"/>
      <c r="U65337" s="1"/>
    </row>
    <row r="65338" spans="1:21" ht="23.25">
      <c r="A65338" s="1"/>
      <c r="B65338" s="47"/>
      <c r="C65338" s="48"/>
      <c r="D65338" s="49"/>
      <c r="E65338" s="50"/>
      <c r="F65338" s="51"/>
      <c r="G65338" s="52"/>
      <c r="H65338" s="50"/>
      <c r="I65338" s="51"/>
      <c r="J65338" s="50"/>
      <c r="K65338" s="51"/>
      <c r="L65338" s="52"/>
      <c r="M65338" s="52"/>
      <c r="N65338" s="50"/>
      <c r="O65338" s="51"/>
      <c r="P65338" s="50"/>
      <c r="Q65338" s="51"/>
      <c r="R65338" s="52"/>
      <c r="S65338" s="50"/>
      <c r="T65338" s="53"/>
      <c r="U65338" s="1"/>
    </row>
    <row r="65339" spans="1:21" ht="23.25">
      <c r="A65339" s="1"/>
      <c r="B65339" s="47"/>
      <c r="C65339" s="48"/>
      <c r="D65339" s="49"/>
      <c r="E65339" s="50"/>
      <c r="F65339" s="51"/>
      <c r="G65339" s="52"/>
      <c r="H65339" s="50"/>
      <c r="I65339" s="51"/>
      <c r="J65339" s="50"/>
      <c r="K65339" s="51"/>
      <c r="L65339" s="52"/>
      <c r="M65339" s="52"/>
      <c r="N65339" s="50"/>
      <c r="O65339" s="51"/>
      <c r="P65339" s="50"/>
      <c r="Q65339" s="51"/>
      <c r="R65339" s="52"/>
      <c r="S65339" s="50"/>
      <c r="T65339" s="53"/>
      <c r="U65339" s="1"/>
    </row>
    <row r="65340" spans="1:21" ht="23.25">
      <c r="A65340" s="1"/>
      <c r="B65340" s="47"/>
      <c r="C65340" s="48"/>
      <c r="D65340" s="49"/>
      <c r="E65340" s="50"/>
      <c r="F65340" s="51"/>
      <c r="G65340" s="52"/>
      <c r="H65340" s="50"/>
      <c r="I65340" s="51"/>
      <c r="J65340" s="50"/>
      <c r="K65340" s="51"/>
      <c r="L65340" s="52"/>
      <c r="M65340" s="52"/>
      <c r="N65340" s="50"/>
      <c r="O65340" s="51"/>
      <c r="P65340" s="50"/>
      <c r="Q65340" s="51"/>
      <c r="R65340" s="52"/>
      <c r="S65340" s="50"/>
      <c r="T65340" s="53"/>
      <c r="U65340" s="1"/>
    </row>
    <row r="65341" spans="1:21" ht="23.25">
      <c r="A65341" s="1"/>
      <c r="B65341" s="47"/>
      <c r="C65341" s="48"/>
      <c r="D65341" s="49"/>
      <c r="E65341" s="50"/>
      <c r="F65341" s="51"/>
      <c r="G65341" s="52"/>
      <c r="H65341" s="50"/>
      <c r="I65341" s="51"/>
      <c r="J65341" s="50"/>
      <c r="K65341" s="51"/>
      <c r="L65341" s="52"/>
      <c r="M65341" s="52"/>
      <c r="N65341" s="50"/>
      <c r="O65341" s="51"/>
      <c r="P65341" s="50"/>
      <c r="Q65341" s="51"/>
      <c r="R65341" s="52"/>
      <c r="S65341" s="50"/>
      <c r="T65341" s="53"/>
      <c r="U65341" s="1"/>
    </row>
    <row r="65342" spans="1:21" ht="23.25">
      <c r="A65342" s="1"/>
      <c r="B65342" s="47"/>
      <c r="C65342" s="48"/>
      <c r="D65342" s="49"/>
      <c r="E65342" s="50"/>
      <c r="F65342" s="51"/>
      <c r="G65342" s="52"/>
      <c r="H65342" s="50"/>
      <c r="I65342" s="51"/>
      <c r="J65342" s="50"/>
      <c r="K65342" s="51"/>
      <c r="L65342" s="52"/>
      <c r="M65342" s="52"/>
      <c r="N65342" s="50"/>
      <c r="O65342" s="51"/>
      <c r="P65342" s="50"/>
      <c r="Q65342" s="51"/>
      <c r="R65342" s="52"/>
      <c r="S65342" s="50"/>
      <c r="T65342" s="53"/>
      <c r="U65342" s="1"/>
    </row>
    <row r="65343" spans="1:21" ht="23.25">
      <c r="A65343" s="1"/>
      <c r="B65343" s="47"/>
      <c r="C65343" s="48"/>
      <c r="D65343" s="49"/>
      <c r="E65343" s="50"/>
      <c r="F65343" s="51"/>
      <c r="G65343" s="52"/>
      <c r="H65343" s="50"/>
      <c r="I65343" s="51"/>
      <c r="J65343" s="50"/>
      <c r="K65343" s="51"/>
      <c r="L65343" s="52"/>
      <c r="M65343" s="52"/>
      <c r="N65343" s="50"/>
      <c r="O65343" s="51"/>
      <c r="P65343" s="50"/>
      <c r="Q65343" s="51"/>
      <c r="R65343" s="52"/>
      <c r="S65343" s="50"/>
      <c r="T65343" s="53"/>
      <c r="U65343" s="1"/>
    </row>
    <row r="65344" spans="1:21" ht="23.25">
      <c r="A65344" s="1"/>
      <c r="B65344" s="47"/>
      <c r="C65344" s="48"/>
      <c r="D65344" s="49"/>
      <c r="E65344" s="50"/>
      <c r="F65344" s="51"/>
      <c r="G65344" s="52"/>
      <c r="H65344" s="50"/>
      <c r="I65344" s="51"/>
      <c r="J65344" s="50"/>
      <c r="K65344" s="51"/>
      <c r="L65344" s="52"/>
      <c r="M65344" s="52"/>
      <c r="N65344" s="50"/>
      <c r="O65344" s="51"/>
      <c r="P65344" s="50"/>
      <c r="Q65344" s="51"/>
      <c r="R65344" s="52"/>
      <c r="S65344" s="50"/>
      <c r="T65344" s="53"/>
      <c r="U65344" s="1"/>
    </row>
    <row r="65345" spans="1:21" ht="23.25">
      <c r="A65345" s="1"/>
      <c r="B65345" s="47"/>
      <c r="C65345" s="48"/>
      <c r="D65345" s="49"/>
      <c r="E65345" s="50"/>
      <c r="F65345" s="51"/>
      <c r="G65345" s="52"/>
      <c r="H65345" s="50"/>
      <c r="I65345" s="51"/>
      <c r="J65345" s="50"/>
      <c r="K65345" s="51"/>
      <c r="L65345" s="52"/>
      <c r="M65345" s="52"/>
      <c r="N65345" s="50"/>
      <c r="O65345" s="51"/>
      <c r="P65345" s="50"/>
      <c r="Q65345" s="51"/>
      <c r="R65345" s="52"/>
      <c r="S65345" s="50"/>
      <c r="T65345" s="53"/>
      <c r="U65345" s="1"/>
    </row>
    <row r="65346" spans="1:21" ht="23.25">
      <c r="A65346" s="1"/>
      <c r="B65346" s="47"/>
      <c r="C65346" s="48"/>
      <c r="D65346" s="49"/>
      <c r="E65346" s="50"/>
      <c r="F65346" s="51"/>
      <c r="G65346" s="52"/>
      <c r="H65346" s="50"/>
      <c r="I65346" s="51"/>
      <c r="J65346" s="50"/>
      <c r="K65346" s="51"/>
      <c r="L65346" s="52"/>
      <c r="M65346" s="52"/>
      <c r="N65346" s="50"/>
      <c r="O65346" s="51"/>
      <c r="P65346" s="50"/>
      <c r="Q65346" s="51"/>
      <c r="R65346" s="52"/>
      <c r="S65346" s="50"/>
      <c r="T65346" s="53"/>
      <c r="U65346" s="1"/>
    </row>
    <row r="65347" spans="1:21" ht="23.25">
      <c r="A65347" s="1"/>
      <c r="B65347" s="47"/>
      <c r="C65347" s="48"/>
      <c r="D65347" s="49"/>
      <c r="E65347" s="50"/>
      <c r="F65347" s="51"/>
      <c r="G65347" s="52"/>
      <c r="H65347" s="50"/>
      <c r="I65347" s="51"/>
      <c r="J65347" s="50"/>
      <c r="K65347" s="51"/>
      <c r="L65347" s="52"/>
      <c r="M65347" s="52"/>
      <c r="N65347" s="50"/>
      <c r="O65347" s="51"/>
      <c r="P65347" s="50"/>
      <c r="Q65347" s="51"/>
      <c r="R65347" s="52"/>
      <c r="S65347" s="50"/>
      <c r="T65347" s="53"/>
      <c r="U65347" s="1"/>
    </row>
    <row r="65348" spans="1:21" ht="23.25">
      <c r="A65348" s="1"/>
      <c r="B65348" s="47"/>
      <c r="C65348" s="48"/>
      <c r="D65348" s="49"/>
      <c r="E65348" s="50"/>
      <c r="F65348" s="51"/>
      <c r="G65348" s="52"/>
      <c r="H65348" s="50"/>
      <c r="I65348" s="51"/>
      <c r="J65348" s="50"/>
      <c r="K65348" s="51"/>
      <c r="L65348" s="52"/>
      <c r="M65348" s="52"/>
      <c r="N65348" s="50"/>
      <c r="O65348" s="51"/>
      <c r="P65348" s="50"/>
      <c r="Q65348" s="51"/>
      <c r="R65348" s="52"/>
      <c r="S65348" s="50"/>
      <c r="T65348" s="53"/>
      <c r="U65348" s="1"/>
    </row>
    <row r="65349" spans="1:21" ht="23.25">
      <c r="A65349" s="1"/>
      <c r="B65349" s="47"/>
      <c r="C65349" s="48"/>
      <c r="D65349" s="49"/>
      <c r="E65349" s="50"/>
      <c r="F65349" s="51"/>
      <c r="G65349" s="52"/>
      <c r="H65349" s="50"/>
      <c r="I65349" s="51"/>
      <c r="J65349" s="50"/>
      <c r="K65349" s="51"/>
      <c r="L65349" s="52"/>
      <c r="M65349" s="52"/>
      <c r="N65349" s="50"/>
      <c r="O65349" s="51"/>
      <c r="P65349" s="50"/>
      <c r="Q65349" s="51"/>
      <c r="R65349" s="52"/>
      <c r="S65349" s="50"/>
      <c r="T65349" s="53"/>
      <c r="U65349" s="1"/>
    </row>
    <row r="65350" spans="1:21" ht="23.25">
      <c r="A65350" s="1"/>
      <c r="B65350" s="47"/>
      <c r="C65350" s="48"/>
      <c r="D65350" s="49"/>
      <c r="E65350" s="50"/>
      <c r="F65350" s="51"/>
      <c r="G65350" s="52"/>
      <c r="H65350" s="50"/>
      <c r="I65350" s="51"/>
      <c r="J65350" s="50"/>
      <c r="K65350" s="51"/>
      <c r="L65350" s="52"/>
      <c r="M65350" s="52"/>
      <c r="N65350" s="50"/>
      <c r="O65350" s="51"/>
      <c r="P65350" s="50"/>
      <c r="Q65350" s="51"/>
      <c r="R65350" s="52"/>
      <c r="S65350" s="50"/>
      <c r="T65350" s="53"/>
      <c r="U65350" s="1"/>
    </row>
    <row r="65351" spans="1:21" ht="23.25">
      <c r="A65351" s="1"/>
      <c r="B65351" s="47"/>
      <c r="C65351" s="48"/>
      <c r="D65351" s="49"/>
      <c r="E65351" s="50"/>
      <c r="F65351" s="51"/>
      <c r="G65351" s="52"/>
      <c r="H65351" s="50"/>
      <c r="I65351" s="51"/>
      <c r="J65351" s="50"/>
      <c r="K65351" s="51"/>
      <c r="L65351" s="52"/>
      <c r="M65351" s="52"/>
      <c r="N65351" s="50"/>
      <c r="O65351" s="51"/>
      <c r="P65351" s="50"/>
      <c r="Q65351" s="51"/>
      <c r="R65351" s="52"/>
      <c r="S65351" s="50"/>
      <c r="T65351" s="53"/>
      <c r="U65351" s="1"/>
    </row>
    <row r="65352" spans="1:21" ht="23.25">
      <c r="A65352" s="1"/>
      <c r="B65352" s="47"/>
      <c r="C65352" s="48"/>
      <c r="D65352" s="49"/>
      <c r="E65352" s="50"/>
      <c r="F65352" s="51"/>
      <c r="G65352" s="52"/>
      <c r="H65352" s="50"/>
      <c r="I65352" s="51"/>
      <c r="J65352" s="50"/>
      <c r="K65352" s="51"/>
      <c r="L65352" s="52"/>
      <c r="M65352" s="52"/>
      <c r="N65352" s="50"/>
      <c r="O65352" s="51"/>
      <c r="P65352" s="50"/>
      <c r="Q65352" s="51"/>
      <c r="R65352" s="52"/>
      <c r="S65352" s="50"/>
      <c r="T65352" s="53"/>
      <c r="U65352" s="1"/>
    </row>
    <row r="65353" spans="1:21" ht="23.25">
      <c r="A65353" s="1"/>
      <c r="B65353" s="47"/>
      <c r="C65353" s="48"/>
      <c r="D65353" s="49"/>
      <c r="E65353" s="50"/>
      <c r="F65353" s="51"/>
      <c r="G65353" s="52"/>
      <c r="H65353" s="50"/>
      <c r="I65353" s="51"/>
      <c r="J65353" s="50"/>
      <c r="K65353" s="51"/>
      <c r="L65353" s="52"/>
      <c r="M65353" s="52"/>
      <c r="N65353" s="50"/>
      <c r="O65353" s="51"/>
      <c r="P65353" s="50"/>
      <c r="Q65353" s="51"/>
      <c r="R65353" s="52"/>
      <c r="S65353" s="50"/>
      <c r="T65353" s="53"/>
      <c r="U65353" s="1"/>
    </row>
    <row r="65354" spans="1:21" ht="23.25">
      <c r="A65354" s="1"/>
      <c r="B65354" s="47"/>
      <c r="C65354" s="48"/>
      <c r="D65354" s="49"/>
      <c r="E65354" s="50"/>
      <c r="F65354" s="51"/>
      <c r="G65354" s="52"/>
      <c r="H65354" s="50"/>
      <c r="I65354" s="51"/>
      <c r="J65354" s="50"/>
      <c r="K65354" s="51"/>
      <c r="L65354" s="52"/>
      <c r="M65354" s="52"/>
      <c r="N65354" s="50"/>
      <c r="O65354" s="51"/>
      <c r="P65354" s="50"/>
      <c r="Q65354" s="51"/>
      <c r="R65354" s="52"/>
      <c r="S65354" s="50"/>
      <c r="T65354" s="53"/>
      <c r="U65354" s="1"/>
    </row>
    <row r="65355" spans="1:21" ht="23.25">
      <c r="A65355" s="1"/>
      <c r="B65355" s="54"/>
      <c r="C65355" s="55"/>
      <c r="D65355" s="56"/>
      <c r="E65355" s="57"/>
      <c r="F65355" s="58"/>
      <c r="G65355" s="59"/>
      <c r="H65355" s="57"/>
      <c r="I65355" s="58"/>
      <c r="J65355" s="57"/>
      <c r="K65355" s="58"/>
      <c r="L65355" s="59"/>
      <c r="M65355" s="59"/>
      <c r="N65355" s="57"/>
      <c r="O65355" s="58"/>
      <c r="P65355" s="57"/>
      <c r="Q65355" s="58"/>
      <c r="R65355" s="59"/>
      <c r="S65355" s="57"/>
      <c r="T65355" s="60"/>
      <c r="U65355" s="1"/>
    </row>
    <row r="65356" spans="1:21" ht="23.25">
      <c r="A65356" s="63" t="s">
        <v>42</v>
      </c>
      <c r="B65356" s="63"/>
      <c r="C65356" s="63"/>
      <c r="D65356" s="63"/>
      <c r="E65356" s="63"/>
      <c r="F65356" s="63"/>
      <c r="G65356" s="63"/>
      <c r="H65356" s="63"/>
      <c r="I65356" s="63"/>
      <c r="J65356" s="63"/>
      <c r="K65356" s="63"/>
      <c r="L65356" s="63"/>
      <c r="M65356" s="63"/>
      <c r="N65356" s="63"/>
      <c r="O65356" s="63"/>
      <c r="P65356" s="63"/>
      <c r="Q65356" s="63"/>
      <c r="R65356" s="63"/>
      <c r="S65356" s="63"/>
      <c r="T65356" s="63"/>
      <c r="U65356" s="63" t="s">
        <v>42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4"/>
  <rowBreaks count="2" manualBreakCount="2">
    <brk id="90" max="255" man="1"/>
    <brk id="18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2002-05-28T18:07:30Z</cp:lastPrinted>
  <dcterms:created xsi:type="dcterms:W3CDTF">2001-11-13T16:33:40Z</dcterms:created>
  <dcterms:modified xsi:type="dcterms:W3CDTF">2002-06-07T02:32:20Z</dcterms:modified>
  <cp:category/>
  <cp:version/>
  <cp:contentType/>
  <cp:contentStatus/>
</cp:coreProperties>
</file>