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7650" windowHeight="7320" activeTab="0"/>
  </bookViews>
  <sheets>
    <sheet name="Hoja1" sheetId="1" r:id="rId1"/>
  </sheets>
  <definedNames>
    <definedName name="_xlnm.Print_Area" localSheetId="0">'Hoja1'!$A$1:$V$135</definedName>
    <definedName name="FORM">'Hoja1'!$A$65402:$V$65536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55</t>
        </r>
      </text>
    </comment>
  </commentList>
</comments>
</file>

<file path=xl/sharedStrings.xml><?xml version="1.0" encoding="utf-8"?>
<sst xmlns="http://schemas.openxmlformats.org/spreadsheetml/2006/main" count="237" uniqueCount="100">
  <si>
    <t>CUENTA DE LA HACIENDA PÚBLICA FEDERAL DE 2001</t>
  </si>
  <si>
    <t>EJERCICIO PROGRAMÁTICO DEL GASTO DEVENGADO DE ENTIDADES PARAESTATALES DE CONTROL PRESUPUESTARIO DIRECTO</t>
  </si>
  <si>
    <t>P3AP265F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</si>
  <si>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</si>
  <si>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</si>
  <si>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</si>
  <si>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</si>
  <si>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</si>
  <si>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</si>
  <si>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</si>
  <si>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</si>
  <si>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</si>
  <si>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</si>
  <si>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</si>
  <si>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</si>
  <si>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</si>
  <si>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</si>
  <si>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</si>
  <si>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</si>
  <si>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</si>
  <si>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</si>
  <si>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</si>
  <si>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</si>
  <si>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</si>
  <si>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</si>
  <si>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</si>
  <si>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</si>
  <si>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</si>
  <si>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</si>
  <si>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</si>
  <si>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</si>
  <si>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</si>
  <si>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</si>
  <si>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</si>
  <si>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</si>
  <si>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</si>
  <si>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 xml:space="preserve"> E N T I D A D :  18585 PETROQUIMICA PAJARITOS S.A. DE C.V.</t>
  </si>
  <si>
    <t>SECTOR :  18 ENERGÍA</t>
  </si>
  <si>
    <t>09</t>
  </si>
  <si>
    <t>SEGURIDAD SOCIAL</t>
  </si>
  <si>
    <t>02</t>
  </si>
  <si>
    <t>Pensiones y Jubilaciones</t>
  </si>
  <si>
    <t>000</t>
  </si>
  <si>
    <t>Programa Normal de Operación</t>
  </si>
  <si>
    <t>423</t>
  </si>
  <si>
    <t>Proporcionar prestaciones económicas</t>
  </si>
  <si>
    <t>N000</t>
  </si>
  <si>
    <t>Actividad institucional no asociada a proyectos</t>
  </si>
  <si>
    <t>INDICADOR:  Indicador de eficiencia</t>
  </si>
  <si>
    <t>8 282 138</t>
  </si>
  <si>
    <t>Pesos anuales</t>
  </si>
  <si>
    <t>14</t>
  </si>
  <si>
    <t>MEDIO AMBIENTE Y RECURSOS NATURALES</t>
  </si>
  <si>
    <t>01</t>
  </si>
  <si>
    <t>Medio Ambiente</t>
  </si>
  <si>
    <t>437</t>
  </si>
  <si>
    <t>Desarrollar y construir infraestructura básica</t>
  </si>
  <si>
    <t xml:space="preserve">Actividad institucional no asociada a proyectos  </t>
  </si>
  <si>
    <t xml:space="preserve">89 049 532 </t>
  </si>
  <si>
    <t>15</t>
  </si>
  <si>
    <t>ENERGÍA</t>
  </si>
  <si>
    <t>00</t>
  </si>
  <si>
    <t xml:space="preserve">Subfunción de Servicios Compartidos </t>
  </si>
  <si>
    <t xml:space="preserve">Programa Normal de Operación </t>
  </si>
  <si>
    <t>602</t>
  </si>
  <si>
    <t>Auditar a la gestión pública</t>
  </si>
  <si>
    <t xml:space="preserve">1 030 518 532 </t>
  </si>
  <si>
    <t>Hidrocarburos</t>
  </si>
  <si>
    <t>444</t>
  </si>
  <si>
    <t>Comercializar petróleo, gas, petrolíferos y petroquímicos</t>
  </si>
  <si>
    <t>308.7 MTA</t>
  </si>
  <si>
    <t>506</t>
  </si>
  <si>
    <t xml:space="preserve">Producir petróleo, gas, petrolíferos y petroquímicos </t>
  </si>
  <si>
    <t>945.6 MTA</t>
  </si>
  <si>
    <t>701</t>
  </si>
  <si>
    <t>Administrar recursos humanos, materiales y financieros</t>
  </si>
  <si>
    <t>219 305 962</t>
  </si>
  <si>
    <t>I002</t>
  </si>
  <si>
    <t>Programas operacionales de obras</t>
  </si>
  <si>
    <t>I003</t>
  </si>
  <si>
    <t>K014</t>
  </si>
  <si>
    <t>Otros programas operacionales de inversión</t>
  </si>
  <si>
    <t>Etileno y sus derivados</t>
  </si>
  <si>
    <t>HOJA   3   DE   3.</t>
  </si>
  <si>
    <t>HOJA   2   DE   3.</t>
  </si>
  <si>
    <r>
      <t xml:space="preserve">  </t>
    </r>
    <r>
      <rPr>
        <u val="single"/>
        <sz val="19"/>
        <rFont val="Arial"/>
        <family val="2"/>
      </rPr>
      <t>Recursos Propios</t>
    </r>
  </si>
  <si>
    <t xml:space="preserve">     en los archivos magnéticos.</t>
  </si>
  <si>
    <t xml:space="preserve">INDICADOR:  Indice de producción  </t>
  </si>
  <si>
    <t>FORMULA:  MTA producidas / MTA programadas (945.6 / 945.6)</t>
  </si>
  <si>
    <t>FORMULA:  Presupuesto a ejercer en la AI / Presupuesto programado</t>
  </si>
  <si>
    <t xml:space="preserve">INDICADOR:  Indice de comercialización </t>
  </si>
  <si>
    <t>FORMULA:  MTA comercializadas / MTA programadas (308.7 / 308.7)</t>
  </si>
  <si>
    <t>en la AI (219 305 962 / 219 305 962)</t>
  </si>
  <si>
    <t>FORMULA:  Presupuesto a ejercer en la AI / Presupuesto de operación</t>
  </si>
  <si>
    <t>autorizado (5 363 280 / 1 030 518 532)</t>
  </si>
  <si>
    <t>en la AI (89 049 532 / 89 049 532)</t>
  </si>
  <si>
    <t>en la AI (8 283 138 / 8 283 138)</t>
  </si>
  <si>
    <t>Origen de los Recursos:</t>
  </si>
  <si>
    <t>TOTAL DEL GASTO PROGRAMABLE DEVENGADO a/</t>
  </si>
  <si>
    <t>a/ La suma de los parciales aparentemente puede no coincidir con los totales, debido al redondeo de las cifras. La suma considera no sólo el dígito que es directamente visible, sino tres dígitos a la derecha del punto decimal, mismos que se encuentran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</si>
</sst>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_);\(#,###.0\)"/>
    <numFmt numFmtId="174"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0" fontId="0" fillId="0" borderId="0" xfId="0" applyFont="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lignment horizontal="lef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Continuous"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37" fontId="0" fillId="0" borderId="19" xfId="0" applyNumberFormat="1" applyFont="1" applyFill="1" applyBorder="1" applyAlignment="1">
      <alignment vertical="center"/>
    </xf>
    <xf numFmtId="37" fontId="0" fillId="0" borderId="19"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1" xfId="0" applyNumberFormat="1" applyFont="1" applyFill="1" applyBorder="1" applyAlignment="1">
      <alignment horizontal="centerContinuous" vertical="center"/>
    </xf>
    <xf numFmtId="37" fontId="0" fillId="0" borderId="17"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4"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horizontal="center" vertical="center"/>
    </xf>
    <xf numFmtId="37" fontId="0" fillId="0" borderId="24"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8" xfId="0" applyNumberFormat="1" applyFont="1" applyFill="1" applyBorder="1" applyAlignment="1">
      <alignment vertical="center"/>
    </xf>
    <xf numFmtId="49" fontId="1" fillId="0" borderId="0" xfId="0" applyNumberFormat="1" applyFont="1" applyFill="1" applyAlignment="1">
      <alignment vertical="center"/>
    </xf>
    <xf numFmtId="49" fontId="1" fillId="0" borderId="7" xfId="0" applyNumberFormat="1" applyFont="1" applyFill="1" applyBorder="1" applyAlignment="1">
      <alignment vertical="center"/>
    </xf>
    <xf numFmtId="49" fontId="0" fillId="0" borderId="21" xfId="0" applyNumberFormat="1" applyFont="1" applyFill="1" applyBorder="1" applyAlignment="1">
      <alignment vertical="center"/>
    </xf>
    <xf numFmtId="172" fontId="0" fillId="0" borderId="8" xfId="0" applyNumberFormat="1" applyFont="1" applyFill="1" applyBorder="1" applyAlignment="1">
      <alignment vertical="center"/>
    </xf>
    <xf numFmtId="172" fontId="0" fillId="0" borderId="28" xfId="0" applyNumberFormat="1" applyFont="1" applyFill="1" applyBorder="1" applyAlignment="1">
      <alignment vertical="center"/>
    </xf>
    <xf numFmtId="172" fontId="0" fillId="0" borderId="21"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7" xfId="0" applyNumberFormat="1" applyFont="1" applyFill="1" applyBorder="1" applyAlignment="1">
      <alignment vertical="center"/>
    </xf>
    <xf numFmtId="49" fontId="0" fillId="0" borderId="8" xfId="0" applyNumberFormat="1" applyFont="1" applyFill="1" applyBorder="1" applyAlignment="1" quotePrefix="1">
      <alignment horizontal="center" vertical="center"/>
    </xf>
    <xf numFmtId="49" fontId="0" fillId="0" borderId="21" xfId="0" applyNumberFormat="1" applyFont="1" applyFill="1" applyBorder="1" applyAlignment="1" quotePrefix="1">
      <alignment horizontal="center" vertical="center"/>
    </xf>
    <xf numFmtId="49" fontId="1" fillId="0" borderId="10"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30"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0" fillId="0" borderId="21" xfId="0" applyNumberFormat="1" applyFont="1" applyBorder="1" applyAlignment="1">
      <alignment vertical="center"/>
    </xf>
    <xf numFmtId="172" fontId="0" fillId="0" borderId="21" xfId="0" applyNumberFormat="1" applyFont="1" applyBorder="1" applyAlignment="1">
      <alignment vertical="center"/>
    </xf>
    <xf numFmtId="0" fontId="0" fillId="0" borderId="21" xfId="0" applyFont="1" applyBorder="1" applyAlignment="1">
      <alignment vertical="center"/>
    </xf>
    <xf numFmtId="49" fontId="0" fillId="0" borderId="21" xfId="0" applyNumberFormat="1" applyFont="1" applyBorder="1" applyAlignment="1">
      <alignment horizontal="center" vertical="center"/>
    </xf>
    <xf numFmtId="49" fontId="0" fillId="0" borderId="8" xfId="0" applyNumberFormat="1" applyFont="1" applyBorder="1" applyAlignment="1">
      <alignment horizontal="center" vertical="center"/>
    </xf>
    <xf numFmtId="172" fontId="0" fillId="0" borderId="0" xfId="0" applyNumberFormat="1" applyFont="1" applyAlignment="1">
      <alignment vertical="center"/>
    </xf>
    <xf numFmtId="49" fontId="0" fillId="0" borderId="2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1" fillId="0" borderId="23"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20" xfId="0" applyNumberFormat="1" applyFont="1" applyFill="1" applyBorder="1" applyAlignment="1">
      <alignment vertical="center"/>
    </xf>
    <xf numFmtId="49" fontId="0" fillId="0" borderId="31" xfId="0" applyNumberFormat="1" applyFont="1" applyFill="1" applyBorder="1" applyAlignment="1">
      <alignment vertical="center"/>
    </xf>
    <xf numFmtId="172" fontId="0" fillId="0" borderId="31" xfId="0" applyNumberFormat="1" applyFont="1" applyFill="1" applyBorder="1" applyAlignment="1">
      <alignment vertical="center"/>
    </xf>
    <xf numFmtId="172" fontId="0" fillId="0" borderId="15"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37" fontId="0"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172" fontId="4" fillId="0" borderId="21" xfId="0" applyNumberFormat="1" applyFont="1" applyFill="1" applyBorder="1" applyAlignment="1">
      <alignment vertical="center"/>
    </xf>
    <xf numFmtId="172" fontId="4" fillId="0" borderId="21" xfId="0" applyNumberFormat="1" applyFont="1" applyBorder="1" applyAlignment="1">
      <alignment vertical="center"/>
    </xf>
    <xf numFmtId="39" fontId="0" fillId="0" borderId="21" xfId="0" applyNumberFormat="1" applyFont="1" applyFill="1" applyBorder="1" applyAlignment="1">
      <alignment vertical="center"/>
    </xf>
    <xf numFmtId="174" fontId="0" fillId="0" borderId="21" xfId="0" applyNumberFormat="1" applyFont="1" applyFill="1" applyBorder="1" applyAlignment="1">
      <alignment vertical="center"/>
    </xf>
    <xf numFmtId="174" fontId="0" fillId="0" borderId="21" xfId="0" applyNumberFormat="1" applyFont="1" applyBorder="1" applyAlignment="1">
      <alignment vertical="center"/>
    </xf>
    <xf numFmtId="174" fontId="0" fillId="0" borderId="0" xfId="0" applyNumberFormat="1" applyFont="1" applyFill="1" applyBorder="1" applyAlignment="1">
      <alignment vertical="center"/>
    </xf>
    <xf numFmtId="174" fontId="0" fillId="0" borderId="31" xfId="0" applyNumberFormat="1" applyFont="1" applyFill="1" applyBorder="1" applyAlignment="1">
      <alignment vertical="center"/>
    </xf>
    <xf numFmtId="174" fontId="0" fillId="0" borderId="0" xfId="0" applyNumberFormat="1" applyFont="1" applyFill="1" applyAlignment="1">
      <alignment vertical="center"/>
    </xf>
    <xf numFmtId="174" fontId="0" fillId="0" borderId="2" xfId="0" applyNumberFormat="1" applyFont="1" applyFill="1" applyBorder="1" applyAlignment="1">
      <alignment horizontal="centerContinuous" vertical="center"/>
    </xf>
    <xf numFmtId="174" fontId="0" fillId="0" borderId="12" xfId="0" applyNumberFormat="1" applyFont="1" applyFill="1" applyBorder="1" applyAlignment="1">
      <alignment horizontal="centerContinuous" vertical="center"/>
    </xf>
    <xf numFmtId="174" fontId="0" fillId="0" borderId="19" xfId="0" applyNumberFormat="1" applyFont="1" applyFill="1" applyBorder="1" applyAlignment="1">
      <alignment horizontal="center" vertical="center"/>
    </xf>
    <xf numFmtId="174" fontId="0" fillId="0" borderId="8" xfId="0" applyNumberFormat="1" applyFont="1" applyFill="1" applyBorder="1" applyAlignment="1">
      <alignment horizontal="center" vertical="center"/>
    </xf>
    <xf numFmtId="174" fontId="0" fillId="0" borderId="21" xfId="0" applyNumberFormat="1" applyFont="1" applyFill="1" applyBorder="1" applyAlignment="1">
      <alignment horizontal="center" vertical="center"/>
    </xf>
    <xf numFmtId="174" fontId="0" fillId="0" borderId="26" xfId="0" applyNumberFormat="1" applyFont="1" applyFill="1" applyBorder="1" applyAlignment="1">
      <alignment vertical="center"/>
    </xf>
    <xf numFmtId="174" fontId="0" fillId="0" borderId="0" xfId="0" applyNumberFormat="1" applyFont="1" applyFill="1" applyBorder="1" applyAlignment="1">
      <alignment horizontal="centerContinuous" vertic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V65447"/>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63.69140625" style="0" customWidth="1"/>
    <col min="10" max="10" width="4.69140625" style="0" customWidth="1"/>
    <col min="11" max="11" width="13.69140625" style="0" customWidth="1"/>
    <col min="12" max="14" width="18.69140625" style="0" customWidth="1"/>
    <col min="15" max="16" width="8.69140625" style="0" customWidth="1"/>
    <col min="17" max="19" width="18.69140625" style="0" customWidth="1"/>
    <col min="20" max="21" width="10.69140625" style="0" customWidth="1"/>
    <col min="22" max="22" width="0.453125" style="0" customWidth="1"/>
    <col min="23" max="16384" width="0" style="0" hidden="1" customWidth="1"/>
  </cols>
  <sheetData>
    <row r="1" spans="1:22" ht="23.25">
      <c r="A1" s="1"/>
      <c r="B1" s="2" t="s">
        <v>0</v>
      </c>
      <c r="C1" s="2"/>
      <c r="D1" s="2"/>
      <c r="E1" s="2"/>
      <c r="F1" s="2"/>
      <c r="G1" s="2"/>
      <c r="H1" s="2"/>
      <c r="I1" s="2"/>
      <c r="J1" s="2"/>
      <c r="K1" s="2"/>
      <c r="L1" s="2"/>
      <c r="M1" s="2"/>
      <c r="N1" s="2"/>
      <c r="O1" s="2"/>
      <c r="P1" s="2"/>
      <c r="Q1" s="2"/>
      <c r="R1" s="2"/>
      <c r="S1" s="2"/>
      <c r="T1" s="2"/>
      <c r="U1" s="3"/>
      <c r="V1" s="1"/>
    </row>
    <row r="2" spans="1:22" ht="23.25">
      <c r="A2" s="1"/>
      <c r="B2" s="2" t="s">
        <v>1</v>
      </c>
      <c r="C2" s="2"/>
      <c r="D2" s="2"/>
      <c r="E2" s="2"/>
      <c r="F2" s="2"/>
      <c r="G2" s="2"/>
      <c r="H2" s="2"/>
      <c r="I2" s="2"/>
      <c r="J2" s="2"/>
      <c r="K2" s="2"/>
      <c r="L2" s="2"/>
      <c r="M2" s="2"/>
      <c r="N2" s="2"/>
      <c r="O2" s="2"/>
      <c r="P2" s="2"/>
      <c r="Q2" s="2"/>
      <c r="R2" s="2"/>
      <c r="S2" s="2"/>
      <c r="T2" s="2"/>
      <c r="U2" s="4"/>
      <c r="V2" s="1"/>
    </row>
    <row r="3" spans="1:22" ht="23.25">
      <c r="A3" s="1"/>
      <c r="B3" s="2"/>
      <c r="C3" s="5"/>
      <c r="D3" s="2"/>
      <c r="E3" s="5"/>
      <c r="F3" s="5"/>
      <c r="G3" s="5"/>
      <c r="H3" s="5"/>
      <c r="I3" s="5"/>
      <c r="J3" s="5"/>
      <c r="K3" s="5"/>
      <c r="L3" s="5"/>
      <c r="M3" s="5"/>
      <c r="N3" s="5"/>
      <c r="O3" s="5"/>
      <c r="P3" s="5"/>
      <c r="Q3" s="5"/>
      <c r="R3" s="5"/>
      <c r="S3" s="5"/>
      <c r="T3" s="5"/>
      <c r="U3" s="5"/>
      <c r="V3" s="1"/>
    </row>
    <row r="4" spans="1:22" ht="23.25">
      <c r="A4" s="1"/>
      <c r="B4" s="6" t="s">
        <v>36</v>
      </c>
      <c r="C4" s="7"/>
      <c r="D4" s="7"/>
      <c r="E4" s="7"/>
      <c r="F4" s="7"/>
      <c r="G4" s="7"/>
      <c r="H4" s="7"/>
      <c r="I4" s="7"/>
      <c r="J4" s="7"/>
      <c r="K4" s="7"/>
      <c r="L4" s="7"/>
      <c r="M4" s="7" t="s">
        <v>37</v>
      </c>
      <c r="N4" s="7"/>
      <c r="O4" s="7"/>
      <c r="P4" s="7"/>
      <c r="Q4" s="7"/>
      <c r="R4" s="7"/>
      <c r="S4" s="7"/>
      <c r="T4" s="7"/>
      <c r="U4" s="8"/>
      <c r="V4" s="1"/>
    </row>
    <row r="5" spans="1:22" ht="23.25">
      <c r="A5" s="1"/>
      <c r="B5" s="1"/>
      <c r="C5" s="1"/>
      <c r="D5" s="1"/>
      <c r="E5" s="1"/>
      <c r="F5" s="1"/>
      <c r="G5" s="1"/>
      <c r="H5" s="1"/>
      <c r="I5" s="1"/>
      <c r="J5" s="1"/>
      <c r="K5" s="1"/>
      <c r="L5" s="1"/>
      <c r="M5" s="1"/>
      <c r="N5" s="1"/>
      <c r="O5" s="1"/>
      <c r="P5" s="1"/>
      <c r="Q5" s="1"/>
      <c r="R5" s="1"/>
      <c r="S5" s="1"/>
      <c r="T5" s="1"/>
      <c r="U5" s="1"/>
      <c r="V5" s="1"/>
    </row>
    <row r="6" spans="1:22" ht="23.25">
      <c r="A6" s="1"/>
      <c r="B6" s="9"/>
      <c r="C6" s="10"/>
      <c r="D6" s="10"/>
      <c r="E6" s="10"/>
      <c r="F6" s="10"/>
      <c r="G6" s="11"/>
      <c r="H6" s="12"/>
      <c r="I6" s="12"/>
      <c r="J6" s="10"/>
      <c r="K6" s="9" t="s">
        <v>3</v>
      </c>
      <c r="L6" s="13"/>
      <c r="M6" s="13"/>
      <c r="N6" s="13"/>
      <c r="O6" s="13"/>
      <c r="P6" s="14"/>
      <c r="Q6" s="15" t="s">
        <v>4</v>
      </c>
      <c r="R6" s="10"/>
      <c r="S6" s="10"/>
      <c r="T6" s="10"/>
      <c r="U6" s="16"/>
      <c r="V6" s="1"/>
    </row>
    <row r="7" spans="1:22" ht="23.25">
      <c r="A7" s="1"/>
      <c r="B7" s="17" t="s">
        <v>5</v>
      </c>
      <c r="C7" s="18"/>
      <c r="D7" s="18"/>
      <c r="E7" s="18"/>
      <c r="F7" s="18"/>
      <c r="G7" s="19"/>
      <c r="H7" s="20"/>
      <c r="I7" s="20"/>
      <c r="J7" s="21"/>
      <c r="K7" s="22"/>
      <c r="L7" s="23" t="s">
        <v>6</v>
      </c>
      <c r="M7" s="23"/>
      <c r="N7" s="23"/>
      <c r="O7" s="23"/>
      <c r="P7" s="24"/>
      <c r="Q7" s="17" t="s">
        <v>7</v>
      </c>
      <c r="R7" s="18"/>
      <c r="S7" s="18"/>
      <c r="T7" s="18"/>
      <c r="U7" s="25"/>
      <c r="V7" s="1"/>
    </row>
    <row r="8" spans="1:22" ht="23.25">
      <c r="A8" s="1"/>
      <c r="B8" s="26" t="s">
        <v>8</v>
      </c>
      <c r="C8" s="27"/>
      <c r="D8" s="27"/>
      <c r="E8" s="27"/>
      <c r="F8" s="27"/>
      <c r="G8" s="28"/>
      <c r="H8" s="1"/>
      <c r="I8" s="2" t="s">
        <v>9</v>
      </c>
      <c r="J8" s="18"/>
      <c r="K8" s="29" t="s">
        <v>10</v>
      </c>
      <c r="L8" s="30"/>
      <c r="M8" s="31"/>
      <c r="N8" s="32"/>
      <c r="O8" s="29" t="s">
        <v>11</v>
      </c>
      <c r="P8" s="25"/>
      <c r="Q8" s="26" t="s">
        <v>12</v>
      </c>
      <c r="R8" s="27"/>
      <c r="S8" s="27"/>
      <c r="T8" s="27"/>
      <c r="U8" s="33"/>
      <c r="V8" s="1"/>
    </row>
    <row r="9" spans="1:22" ht="23.25">
      <c r="A9" s="1"/>
      <c r="B9" s="34"/>
      <c r="C9" s="34"/>
      <c r="D9" s="34"/>
      <c r="E9" s="34"/>
      <c r="F9" s="34"/>
      <c r="G9" s="30"/>
      <c r="H9" s="34"/>
      <c r="I9" s="35"/>
      <c r="J9" s="36"/>
      <c r="K9" s="37" t="s">
        <v>13</v>
      </c>
      <c r="L9" s="38" t="s">
        <v>14</v>
      </c>
      <c r="M9" s="38" t="s">
        <v>15</v>
      </c>
      <c r="N9" s="37" t="s">
        <v>16</v>
      </c>
      <c r="O9" s="26" t="s">
        <v>17</v>
      </c>
      <c r="P9" s="33"/>
      <c r="Q9" s="30"/>
      <c r="R9" s="39"/>
      <c r="S9" s="30"/>
      <c r="T9" s="40" t="s">
        <v>18</v>
      </c>
      <c r="U9" s="41"/>
      <c r="V9" s="1"/>
    </row>
    <row r="10" spans="1:22" ht="23.25">
      <c r="A10" s="1"/>
      <c r="B10" s="17" t="s">
        <v>19</v>
      </c>
      <c r="C10" s="17" t="s">
        <v>20</v>
      </c>
      <c r="D10" s="17" t="s">
        <v>21</v>
      </c>
      <c r="E10" s="17" t="s">
        <v>22</v>
      </c>
      <c r="F10" s="37" t="s">
        <v>23</v>
      </c>
      <c r="G10" s="42" t="s">
        <v>24</v>
      </c>
      <c r="H10" s="34"/>
      <c r="I10" s="1"/>
      <c r="J10" s="36"/>
      <c r="K10" s="38" t="s">
        <v>25</v>
      </c>
      <c r="L10" s="38"/>
      <c r="M10" s="34"/>
      <c r="N10" s="38"/>
      <c r="O10" s="35" t="s">
        <v>26</v>
      </c>
      <c r="P10" s="43" t="s">
        <v>26</v>
      </c>
      <c r="Q10" s="38" t="s">
        <v>14</v>
      </c>
      <c r="R10" s="37" t="s">
        <v>27</v>
      </c>
      <c r="S10" s="38" t="s">
        <v>28</v>
      </c>
      <c r="T10" s="26" t="s">
        <v>29</v>
      </c>
      <c r="U10" s="33"/>
      <c r="V10" s="1"/>
    </row>
    <row r="11" spans="1:22" ht="23.25">
      <c r="A11" s="1"/>
      <c r="B11" s="44"/>
      <c r="C11" s="44"/>
      <c r="D11" s="44"/>
      <c r="E11" s="44"/>
      <c r="F11" s="44"/>
      <c r="G11" s="45"/>
      <c r="H11" s="44"/>
      <c r="I11" s="46"/>
      <c r="J11" s="47"/>
      <c r="K11" s="48"/>
      <c r="L11" s="48"/>
      <c r="M11" s="45"/>
      <c r="N11" s="49"/>
      <c r="O11" s="47" t="s">
        <v>30</v>
      </c>
      <c r="P11" s="50" t="s">
        <v>31</v>
      </c>
      <c r="Q11" s="45"/>
      <c r="R11" s="48"/>
      <c r="S11" s="48"/>
      <c r="T11" s="51" t="s">
        <v>32</v>
      </c>
      <c r="U11" s="51" t="s">
        <v>33</v>
      </c>
      <c r="V11" s="1"/>
    </row>
    <row r="12" spans="1:22" ht="23.25">
      <c r="A12" s="1"/>
      <c r="B12" s="52"/>
      <c r="C12" s="52"/>
      <c r="D12" s="52"/>
      <c r="E12" s="52"/>
      <c r="F12" s="52"/>
      <c r="G12" s="53"/>
      <c r="H12" s="54"/>
      <c r="I12" s="55"/>
      <c r="J12" s="56"/>
      <c r="K12" s="57"/>
      <c r="L12" s="58"/>
      <c r="M12" s="59"/>
      <c r="N12" s="60"/>
      <c r="O12" s="61"/>
      <c r="P12" s="62"/>
      <c r="Q12" s="58"/>
      <c r="R12" s="58"/>
      <c r="S12" s="58"/>
      <c r="T12" s="58"/>
      <c r="U12" s="60"/>
      <c r="V12" s="1"/>
    </row>
    <row r="13" spans="1:22" ht="23.25">
      <c r="A13" s="1"/>
      <c r="B13" s="52" t="s">
        <v>38</v>
      </c>
      <c r="C13" s="63"/>
      <c r="D13" s="63"/>
      <c r="E13" s="63"/>
      <c r="F13" s="63"/>
      <c r="G13" s="64"/>
      <c r="H13" s="55"/>
      <c r="I13" s="55" t="s">
        <v>39</v>
      </c>
      <c r="J13" s="65"/>
      <c r="K13" s="57"/>
      <c r="L13" s="61"/>
      <c r="M13" s="66"/>
      <c r="N13" s="60"/>
      <c r="O13" s="61"/>
      <c r="P13" s="67"/>
      <c r="Q13" s="58">
        <f>+Q15</f>
        <v>8283.138</v>
      </c>
      <c r="R13" s="58">
        <f>+R15</f>
        <v>15344</v>
      </c>
      <c r="S13" s="58">
        <f>+S15</f>
        <v>21239.62</v>
      </c>
      <c r="T13" s="60">
        <f>+S13/Q13*100</f>
        <v>256.4199703059396</v>
      </c>
      <c r="U13" s="60">
        <f>+S13/R13*100</f>
        <v>138.42296663190822</v>
      </c>
      <c r="V13" s="1"/>
    </row>
    <row r="14" spans="1:22" ht="23.25">
      <c r="A14" s="1"/>
      <c r="B14" s="52"/>
      <c r="C14" s="52"/>
      <c r="D14" s="52"/>
      <c r="E14" s="52"/>
      <c r="F14" s="52"/>
      <c r="G14" s="52"/>
      <c r="H14" s="68"/>
      <c r="I14" s="69"/>
      <c r="J14" s="65"/>
      <c r="K14" s="57"/>
      <c r="L14" s="60"/>
      <c r="M14" s="60"/>
      <c r="N14" s="60"/>
      <c r="O14" s="60"/>
      <c r="P14" s="60"/>
      <c r="Q14" s="60"/>
      <c r="R14" s="60"/>
      <c r="S14" s="60"/>
      <c r="T14" s="60"/>
      <c r="U14" s="60"/>
      <c r="V14" s="1"/>
    </row>
    <row r="15" spans="1:22" ht="23.25">
      <c r="A15" s="1"/>
      <c r="B15" s="52"/>
      <c r="C15" s="52" t="s">
        <v>40</v>
      </c>
      <c r="D15" s="52"/>
      <c r="E15" s="52"/>
      <c r="F15" s="52"/>
      <c r="G15" s="52"/>
      <c r="H15" s="68"/>
      <c r="I15" s="69" t="s">
        <v>41</v>
      </c>
      <c r="J15" s="65"/>
      <c r="K15" s="57"/>
      <c r="L15" s="60"/>
      <c r="M15" s="60"/>
      <c r="N15" s="60"/>
      <c r="O15" s="60"/>
      <c r="P15" s="60"/>
      <c r="Q15" s="60">
        <f>+Q17</f>
        <v>8283.138</v>
      </c>
      <c r="R15" s="60">
        <f>+R17</f>
        <v>15344</v>
      </c>
      <c r="S15" s="60">
        <f>+S17</f>
        <v>21239.62</v>
      </c>
      <c r="T15" s="60">
        <f>+S15/Q15*100</f>
        <v>256.4199703059396</v>
      </c>
      <c r="U15" s="60">
        <f>+S15/R15*100</f>
        <v>138.42296663190822</v>
      </c>
      <c r="V15" s="1"/>
    </row>
    <row r="16" spans="1:22" ht="23.25">
      <c r="A16" s="1"/>
      <c r="B16" s="52"/>
      <c r="C16" s="52"/>
      <c r="D16" s="52"/>
      <c r="E16" s="52"/>
      <c r="F16" s="52"/>
      <c r="G16" s="52"/>
      <c r="H16" s="68"/>
      <c r="I16" s="69"/>
      <c r="J16" s="65"/>
      <c r="K16" s="57"/>
      <c r="L16" s="60"/>
      <c r="M16" s="60"/>
      <c r="N16" s="60"/>
      <c r="O16" s="60"/>
      <c r="P16" s="60"/>
      <c r="Q16" s="60"/>
      <c r="R16" s="60"/>
      <c r="S16" s="60"/>
      <c r="T16" s="60"/>
      <c r="U16" s="60"/>
      <c r="V16" s="1"/>
    </row>
    <row r="17" spans="1:22" ht="23.25">
      <c r="A17" s="1"/>
      <c r="B17" s="52"/>
      <c r="C17" s="52"/>
      <c r="D17" s="52"/>
      <c r="E17" s="52" t="s">
        <v>42</v>
      </c>
      <c r="F17" s="52"/>
      <c r="G17" s="52"/>
      <c r="H17" s="68"/>
      <c r="I17" s="69" t="s">
        <v>43</v>
      </c>
      <c r="J17" s="65"/>
      <c r="K17" s="57"/>
      <c r="L17" s="60"/>
      <c r="M17" s="60"/>
      <c r="N17" s="97"/>
      <c r="O17" s="60"/>
      <c r="P17" s="60"/>
      <c r="Q17" s="60">
        <f>+Q19</f>
        <v>8283.138</v>
      </c>
      <c r="R17" s="60">
        <f>+R19</f>
        <v>15344</v>
      </c>
      <c r="S17" s="60">
        <f>+S19</f>
        <v>21239.62</v>
      </c>
      <c r="T17" s="60">
        <f>+S17/Q17*100</f>
        <v>256.4199703059396</v>
      </c>
      <c r="U17" s="60">
        <f>+S17/R17*100</f>
        <v>138.42296663190822</v>
      </c>
      <c r="V17" s="1"/>
    </row>
    <row r="18" spans="1:22" ht="23.25">
      <c r="A18" s="1"/>
      <c r="B18" s="52"/>
      <c r="C18" s="52"/>
      <c r="D18" s="52"/>
      <c r="E18" s="52"/>
      <c r="F18" s="52"/>
      <c r="G18" s="52"/>
      <c r="H18" s="68"/>
      <c r="I18" s="69"/>
      <c r="J18" s="65"/>
      <c r="K18" s="57"/>
      <c r="L18" s="60"/>
      <c r="M18" s="60"/>
      <c r="N18" s="97"/>
      <c r="O18" s="60"/>
      <c r="P18" s="60"/>
      <c r="Q18" s="60"/>
      <c r="R18" s="60"/>
      <c r="S18" s="60"/>
      <c r="T18" s="60"/>
      <c r="U18" s="60"/>
      <c r="V18" s="1"/>
    </row>
    <row r="19" spans="1:22" ht="23.25">
      <c r="A19" s="1"/>
      <c r="B19" s="52"/>
      <c r="C19" s="52"/>
      <c r="D19" s="52"/>
      <c r="E19" s="52"/>
      <c r="F19" s="52" t="s">
        <v>44</v>
      </c>
      <c r="G19" s="52"/>
      <c r="H19" s="68"/>
      <c r="I19" s="69" t="s">
        <v>45</v>
      </c>
      <c r="J19" s="65"/>
      <c r="K19" s="57"/>
      <c r="L19" s="60"/>
      <c r="M19" s="60"/>
      <c r="N19" s="97"/>
      <c r="O19" s="60"/>
      <c r="P19" s="60"/>
      <c r="Q19" s="60">
        <f>+Q21</f>
        <v>8283.138</v>
      </c>
      <c r="R19" s="60">
        <f>+R21</f>
        <v>15344</v>
      </c>
      <c r="S19" s="60">
        <f>+S21</f>
        <v>21239.62</v>
      </c>
      <c r="T19" s="60">
        <f>+S19/Q19*100</f>
        <v>256.4199703059396</v>
      </c>
      <c r="U19" s="60">
        <f>+S19/R19*100</f>
        <v>138.42296663190822</v>
      </c>
      <c r="V19" s="1"/>
    </row>
    <row r="20" spans="1:22" ht="23.25">
      <c r="A20" s="1"/>
      <c r="B20" s="52"/>
      <c r="C20" s="52"/>
      <c r="D20" s="52"/>
      <c r="E20" s="52"/>
      <c r="F20" s="52"/>
      <c r="G20" s="52"/>
      <c r="H20" s="68"/>
      <c r="I20" s="69"/>
      <c r="J20" s="65"/>
      <c r="K20" s="57"/>
      <c r="L20" s="60"/>
      <c r="M20" s="60"/>
      <c r="N20" s="97"/>
      <c r="O20" s="60"/>
      <c r="P20" s="60"/>
      <c r="Q20" s="60"/>
      <c r="R20" s="60"/>
      <c r="S20" s="60"/>
      <c r="T20" s="60"/>
      <c r="U20" s="60"/>
      <c r="V20" s="1"/>
    </row>
    <row r="21" spans="1:22" ht="23.25">
      <c r="A21" s="1"/>
      <c r="B21" s="52"/>
      <c r="C21" s="52"/>
      <c r="D21" s="52"/>
      <c r="E21" s="52"/>
      <c r="F21" s="52"/>
      <c r="G21" s="52" t="s">
        <v>46</v>
      </c>
      <c r="H21" s="68"/>
      <c r="I21" s="69" t="s">
        <v>47</v>
      </c>
      <c r="J21" s="65"/>
      <c r="K21" s="57"/>
      <c r="L21" s="60"/>
      <c r="M21" s="60"/>
      <c r="N21" s="97"/>
      <c r="O21" s="60"/>
      <c r="P21" s="60"/>
      <c r="Q21" s="60">
        <v>8283.138</v>
      </c>
      <c r="R21" s="60">
        <v>15344</v>
      </c>
      <c r="S21" s="60">
        <v>21239.62</v>
      </c>
      <c r="T21" s="60">
        <f>+S21/Q21*100</f>
        <v>256.4199703059396</v>
      </c>
      <c r="U21" s="60">
        <f>+S21/R21*100</f>
        <v>138.42296663190822</v>
      </c>
      <c r="V21" s="1"/>
    </row>
    <row r="22" spans="1:22" ht="23.25">
      <c r="A22" s="1"/>
      <c r="B22" s="63"/>
      <c r="C22" s="63"/>
      <c r="D22" s="63"/>
      <c r="E22" s="52"/>
      <c r="F22" s="52"/>
      <c r="G22" s="52"/>
      <c r="H22" s="70"/>
      <c r="I22" s="71"/>
      <c r="J22" s="72"/>
      <c r="K22" s="73"/>
      <c r="L22" s="60"/>
      <c r="M22" s="60"/>
      <c r="N22" s="97"/>
      <c r="O22" s="60"/>
      <c r="P22" s="60"/>
      <c r="Q22" s="60"/>
      <c r="R22" s="60"/>
      <c r="S22" s="60"/>
      <c r="T22" s="60"/>
      <c r="U22" s="60"/>
      <c r="V22" s="1"/>
    </row>
    <row r="23" spans="1:22" ht="23.25">
      <c r="A23" s="1"/>
      <c r="B23" s="52"/>
      <c r="C23" s="52"/>
      <c r="D23" s="52"/>
      <c r="E23" s="52"/>
      <c r="F23" s="52"/>
      <c r="G23" s="52"/>
      <c r="H23" s="68"/>
      <c r="I23" s="69" t="s">
        <v>48</v>
      </c>
      <c r="J23" s="65"/>
      <c r="K23" s="57" t="s">
        <v>49</v>
      </c>
      <c r="L23" s="60"/>
      <c r="M23" s="60"/>
      <c r="N23" s="97"/>
      <c r="O23" s="60"/>
      <c r="P23" s="60"/>
      <c r="Q23" s="60"/>
      <c r="R23" s="74"/>
      <c r="S23" s="74"/>
      <c r="T23" s="60"/>
      <c r="U23" s="60"/>
      <c r="V23" s="1"/>
    </row>
    <row r="24" spans="1:22" ht="23.25">
      <c r="A24" s="1"/>
      <c r="B24" s="52"/>
      <c r="C24" s="52"/>
      <c r="D24" s="52"/>
      <c r="E24" s="52"/>
      <c r="F24" s="52"/>
      <c r="G24" s="52"/>
      <c r="H24" s="68"/>
      <c r="I24" s="69"/>
      <c r="J24" s="65"/>
      <c r="K24" s="75" t="s">
        <v>50</v>
      </c>
      <c r="L24" s="96">
        <v>100</v>
      </c>
      <c r="M24" s="96">
        <v>100</v>
      </c>
      <c r="N24" s="97">
        <v>256.4</v>
      </c>
      <c r="O24" s="60">
        <f>+N24/L24*100</f>
        <v>256.4</v>
      </c>
      <c r="P24" s="60">
        <f>+N24/M24*100</f>
        <v>256.4</v>
      </c>
      <c r="Q24" s="60">
        <v>8283.138</v>
      </c>
      <c r="R24" s="60">
        <v>15344</v>
      </c>
      <c r="S24" s="60">
        <v>21239.62</v>
      </c>
      <c r="T24" s="60">
        <f>+S24/Q24*100</f>
        <v>256.4199703059396</v>
      </c>
      <c r="U24" s="60">
        <f>+S24/R24*100</f>
        <v>138.42296663190822</v>
      </c>
      <c r="V24" s="1"/>
    </row>
    <row r="25" spans="1:22" ht="23.25">
      <c r="A25" s="1"/>
      <c r="B25" s="52"/>
      <c r="C25" s="52"/>
      <c r="D25" s="52"/>
      <c r="E25" s="52"/>
      <c r="F25" s="52"/>
      <c r="G25" s="52"/>
      <c r="H25" s="68"/>
      <c r="I25" s="69" t="s">
        <v>89</v>
      </c>
      <c r="J25" s="65"/>
      <c r="K25" s="57"/>
      <c r="L25" s="60"/>
      <c r="M25" s="60"/>
      <c r="N25" s="97"/>
      <c r="O25" s="60"/>
      <c r="P25" s="60"/>
      <c r="Q25" s="60">
        <v>0</v>
      </c>
      <c r="R25" s="60"/>
      <c r="S25" s="60"/>
      <c r="T25" s="60"/>
      <c r="U25" s="60"/>
      <c r="V25" s="1"/>
    </row>
    <row r="26" spans="1:22" ht="23.25">
      <c r="A26" s="1"/>
      <c r="B26" s="52"/>
      <c r="C26" s="52"/>
      <c r="D26" s="52"/>
      <c r="E26" s="52"/>
      <c r="F26" s="52"/>
      <c r="G26" s="52"/>
      <c r="H26" s="68"/>
      <c r="I26" s="69" t="s">
        <v>96</v>
      </c>
      <c r="J26" s="65"/>
      <c r="K26" s="57"/>
      <c r="L26" s="60"/>
      <c r="M26" s="60"/>
      <c r="N26" s="97"/>
      <c r="O26" s="60"/>
      <c r="P26" s="60"/>
      <c r="Q26" s="60"/>
      <c r="R26" s="60"/>
      <c r="S26" s="60"/>
      <c r="T26" s="60"/>
      <c r="U26" s="60"/>
      <c r="V26" s="1"/>
    </row>
    <row r="27" spans="1:22" ht="23.25">
      <c r="A27" s="1"/>
      <c r="B27" s="52"/>
      <c r="C27" s="52"/>
      <c r="D27" s="52"/>
      <c r="E27" s="52"/>
      <c r="F27" s="52"/>
      <c r="G27" s="52"/>
      <c r="H27" s="68"/>
      <c r="I27" s="69"/>
      <c r="J27" s="65"/>
      <c r="K27" s="57"/>
      <c r="L27" s="60"/>
      <c r="M27" s="60"/>
      <c r="N27" s="97"/>
      <c r="O27" s="60"/>
      <c r="P27" s="60"/>
      <c r="Q27" s="60"/>
      <c r="R27" s="60"/>
      <c r="S27" s="60"/>
      <c r="T27" s="60"/>
      <c r="U27" s="60"/>
      <c r="V27" s="1"/>
    </row>
    <row r="28" spans="1:22" ht="23.25">
      <c r="A28" s="1"/>
      <c r="B28" s="52" t="s">
        <v>51</v>
      </c>
      <c r="C28" s="52"/>
      <c r="D28" s="52"/>
      <c r="E28" s="52"/>
      <c r="F28" s="52"/>
      <c r="G28" s="52"/>
      <c r="H28" s="68"/>
      <c r="I28" s="69" t="s">
        <v>52</v>
      </c>
      <c r="J28" s="65"/>
      <c r="K28" s="57"/>
      <c r="L28" s="60"/>
      <c r="M28" s="60"/>
      <c r="N28" s="97"/>
      <c r="O28" s="60"/>
      <c r="P28" s="60"/>
      <c r="Q28" s="60">
        <f>+Q30</f>
        <v>89049.532</v>
      </c>
      <c r="R28" s="60">
        <f>+R30</f>
        <v>74611</v>
      </c>
      <c r="S28" s="60">
        <f>+S30</f>
        <v>59149.407999999996</v>
      </c>
      <c r="T28" s="60">
        <f>+S28/Q28*100</f>
        <v>66.42304195377466</v>
      </c>
      <c r="U28" s="60">
        <f>+S28/R28*100</f>
        <v>79.27706102317352</v>
      </c>
      <c r="V28" s="1"/>
    </row>
    <row r="29" spans="1:22" ht="23.25">
      <c r="A29" s="1"/>
      <c r="B29" s="52"/>
      <c r="C29" s="52"/>
      <c r="D29" s="52"/>
      <c r="E29" s="52"/>
      <c r="F29" s="52"/>
      <c r="G29" s="52"/>
      <c r="H29" s="68"/>
      <c r="I29" s="69"/>
      <c r="J29" s="65"/>
      <c r="K29" s="75"/>
      <c r="L29" s="74"/>
      <c r="M29" s="74"/>
      <c r="N29" s="98"/>
      <c r="O29" s="74"/>
      <c r="P29" s="74"/>
      <c r="Q29" s="74"/>
      <c r="R29" s="74"/>
      <c r="S29" s="74"/>
      <c r="T29" s="60"/>
      <c r="U29" s="60"/>
      <c r="V29" s="1"/>
    </row>
    <row r="30" spans="1:22" ht="23.25">
      <c r="A30" s="1"/>
      <c r="B30" s="52"/>
      <c r="C30" s="52" t="s">
        <v>53</v>
      </c>
      <c r="D30" s="52"/>
      <c r="E30" s="52"/>
      <c r="F30" s="52"/>
      <c r="G30" s="52"/>
      <c r="H30" s="68"/>
      <c r="I30" s="69" t="s">
        <v>54</v>
      </c>
      <c r="J30" s="65"/>
      <c r="K30" s="57"/>
      <c r="L30" s="60"/>
      <c r="M30" s="60"/>
      <c r="N30" s="97"/>
      <c r="O30" s="60"/>
      <c r="P30" s="60"/>
      <c r="Q30" s="60">
        <f>+Q32</f>
        <v>89049.532</v>
      </c>
      <c r="R30" s="60">
        <f>+R32</f>
        <v>74611</v>
      </c>
      <c r="S30" s="60">
        <f>+S32</f>
        <v>59149.407999999996</v>
      </c>
      <c r="T30" s="60">
        <f>+S30/Q30*100</f>
        <v>66.42304195377466</v>
      </c>
      <c r="U30" s="60">
        <f>+S30/R30*100</f>
        <v>79.27706102317352</v>
      </c>
      <c r="V30" s="1"/>
    </row>
    <row r="31" spans="1:22" ht="23.25">
      <c r="A31" s="1"/>
      <c r="B31" s="52"/>
      <c r="C31" s="52"/>
      <c r="D31" s="52"/>
      <c r="E31" s="52"/>
      <c r="F31" s="52"/>
      <c r="G31" s="52"/>
      <c r="H31" s="68"/>
      <c r="I31" s="69"/>
      <c r="J31" s="65"/>
      <c r="K31" s="57"/>
      <c r="L31" s="60"/>
      <c r="M31" s="60"/>
      <c r="N31" s="97"/>
      <c r="O31" s="60"/>
      <c r="P31" s="60"/>
      <c r="Q31" s="60"/>
      <c r="R31" s="60"/>
      <c r="S31" s="60"/>
      <c r="T31" s="60"/>
      <c r="U31" s="60"/>
      <c r="V31" s="1"/>
    </row>
    <row r="32" spans="1:22" ht="23.25">
      <c r="A32" s="1"/>
      <c r="B32" s="52"/>
      <c r="C32" s="52"/>
      <c r="D32" s="52"/>
      <c r="E32" s="52" t="s">
        <v>42</v>
      </c>
      <c r="F32" s="52"/>
      <c r="G32" s="52"/>
      <c r="H32" s="68"/>
      <c r="I32" s="69" t="s">
        <v>43</v>
      </c>
      <c r="J32" s="65"/>
      <c r="K32" s="57"/>
      <c r="L32" s="60"/>
      <c r="M32" s="60"/>
      <c r="N32" s="97"/>
      <c r="O32" s="60"/>
      <c r="P32" s="60"/>
      <c r="Q32" s="60">
        <f>+Q34</f>
        <v>89049.532</v>
      </c>
      <c r="R32" s="60">
        <f>+R34</f>
        <v>74611</v>
      </c>
      <c r="S32" s="60">
        <f>+S34</f>
        <v>59149.407999999996</v>
      </c>
      <c r="T32" s="60">
        <f>+S32/Q32*100</f>
        <v>66.42304195377466</v>
      </c>
      <c r="U32" s="60">
        <f>+S32/R32*100</f>
        <v>79.27706102317352</v>
      </c>
      <c r="V32" s="1"/>
    </row>
    <row r="33" spans="1:22" ht="23.25">
      <c r="A33" s="1"/>
      <c r="B33" s="52"/>
      <c r="C33" s="52"/>
      <c r="D33" s="52"/>
      <c r="E33" s="52"/>
      <c r="F33" s="52"/>
      <c r="G33" s="52"/>
      <c r="H33" s="68"/>
      <c r="I33" s="69"/>
      <c r="J33" s="65"/>
      <c r="K33" s="57"/>
      <c r="L33" s="60"/>
      <c r="M33" s="60"/>
      <c r="N33" s="97"/>
      <c r="O33" s="60"/>
      <c r="P33" s="60"/>
      <c r="Q33" s="60"/>
      <c r="R33" s="60"/>
      <c r="S33" s="60"/>
      <c r="T33" s="60"/>
      <c r="U33" s="60"/>
      <c r="V33" s="1"/>
    </row>
    <row r="34" spans="1:22" ht="23.25">
      <c r="A34" s="1"/>
      <c r="B34" s="52"/>
      <c r="C34" s="52"/>
      <c r="D34" s="52"/>
      <c r="E34" s="53"/>
      <c r="F34" s="52" t="s">
        <v>55</v>
      </c>
      <c r="G34" s="52"/>
      <c r="H34" s="68"/>
      <c r="I34" s="69" t="s">
        <v>56</v>
      </c>
      <c r="J34" s="65"/>
      <c r="K34" s="57"/>
      <c r="L34" s="60"/>
      <c r="M34" s="60"/>
      <c r="N34" s="97"/>
      <c r="O34" s="60"/>
      <c r="P34" s="60"/>
      <c r="Q34" s="60">
        <f>+Q36+Q38</f>
        <v>89049.532</v>
      </c>
      <c r="R34" s="60">
        <f>+R36+R38</f>
        <v>74611</v>
      </c>
      <c r="S34" s="60">
        <f>+S36+S38</f>
        <v>59149.407999999996</v>
      </c>
      <c r="T34" s="60">
        <f>+S34/Q34*100</f>
        <v>66.42304195377466</v>
      </c>
      <c r="U34" s="60">
        <f>+S34/R34*100</f>
        <v>79.27706102317352</v>
      </c>
      <c r="V34" s="1"/>
    </row>
    <row r="35" spans="1:22" ht="23.25">
      <c r="A35" s="1"/>
      <c r="B35" s="52"/>
      <c r="C35" s="52"/>
      <c r="D35" s="52"/>
      <c r="E35" s="53"/>
      <c r="F35" s="76"/>
      <c r="G35" s="77"/>
      <c r="H35" s="68"/>
      <c r="I35" s="69"/>
      <c r="J35" s="65"/>
      <c r="K35" s="75"/>
      <c r="L35" s="60"/>
      <c r="M35" s="60"/>
      <c r="N35" s="97"/>
      <c r="O35" s="60"/>
      <c r="P35" s="60"/>
      <c r="Q35" s="60"/>
      <c r="R35" s="60"/>
      <c r="S35" s="60"/>
      <c r="T35" s="60"/>
      <c r="U35" s="60"/>
      <c r="V35" s="1"/>
    </row>
    <row r="36" spans="1:22" ht="23.25">
      <c r="A36" s="1"/>
      <c r="B36" s="52"/>
      <c r="C36" s="52"/>
      <c r="D36" s="52"/>
      <c r="E36" s="52"/>
      <c r="F36" s="52"/>
      <c r="G36" s="52" t="s">
        <v>77</v>
      </c>
      <c r="H36" s="68"/>
      <c r="I36" s="69" t="s">
        <v>78</v>
      </c>
      <c r="J36" s="65"/>
      <c r="K36" s="57"/>
      <c r="L36" s="60"/>
      <c r="M36" s="60"/>
      <c r="N36" s="97"/>
      <c r="O36" s="60"/>
      <c r="P36" s="60"/>
      <c r="Q36" s="60">
        <v>30449.532</v>
      </c>
      <c r="R36" s="60">
        <v>13200</v>
      </c>
      <c r="S36" s="60">
        <v>213.354</v>
      </c>
      <c r="T36" s="60">
        <f>+S36/Q36*100</f>
        <v>0.7006807198219007</v>
      </c>
      <c r="U36" s="60">
        <f>+S36/R36*100</f>
        <v>1.616318181818182</v>
      </c>
      <c r="V36" s="1"/>
    </row>
    <row r="37" spans="1:22" ht="23.25">
      <c r="A37" s="1"/>
      <c r="B37" s="52"/>
      <c r="C37" s="52"/>
      <c r="D37" s="52"/>
      <c r="E37" s="52"/>
      <c r="F37" s="52"/>
      <c r="G37" s="52"/>
      <c r="H37" s="68"/>
      <c r="I37" s="69"/>
      <c r="J37" s="65"/>
      <c r="K37" s="57"/>
      <c r="L37" s="60"/>
      <c r="M37" s="60"/>
      <c r="N37" s="99"/>
      <c r="O37" s="60"/>
      <c r="P37" s="60"/>
      <c r="Q37" s="60"/>
      <c r="R37" s="60"/>
      <c r="S37" s="60"/>
      <c r="T37" s="60"/>
      <c r="U37" s="60"/>
      <c r="V37" s="1"/>
    </row>
    <row r="38" spans="1:22" ht="23.25">
      <c r="A38" s="1"/>
      <c r="B38" s="52"/>
      <c r="C38" s="52"/>
      <c r="D38" s="52"/>
      <c r="E38" s="52"/>
      <c r="F38" s="52"/>
      <c r="G38" s="52" t="s">
        <v>46</v>
      </c>
      <c r="H38" s="70"/>
      <c r="I38" s="71" t="s">
        <v>57</v>
      </c>
      <c r="J38" s="65"/>
      <c r="K38" s="57"/>
      <c r="L38" s="60"/>
      <c r="M38" s="60"/>
      <c r="N38" s="97"/>
      <c r="O38" s="60"/>
      <c r="P38" s="60"/>
      <c r="Q38" s="60">
        <v>58600</v>
      </c>
      <c r="R38" s="60">
        <v>61411</v>
      </c>
      <c r="S38" s="60">
        <v>58936.054</v>
      </c>
      <c r="T38" s="60">
        <f>+S38/Q38*100</f>
        <v>100.57347098976108</v>
      </c>
      <c r="U38" s="60">
        <f>+S38/R38*100</f>
        <v>95.96986533357216</v>
      </c>
      <c r="V38" s="1"/>
    </row>
    <row r="39" spans="1:22" ht="23.25">
      <c r="A39" s="1"/>
      <c r="B39" s="52"/>
      <c r="C39" s="52"/>
      <c r="D39" s="52"/>
      <c r="E39" s="52"/>
      <c r="F39" s="52"/>
      <c r="G39" s="52"/>
      <c r="H39" s="68"/>
      <c r="I39" s="69"/>
      <c r="J39" s="65"/>
      <c r="K39" s="57"/>
      <c r="L39" s="74"/>
      <c r="M39" s="74"/>
      <c r="N39" s="98"/>
      <c r="O39" s="74"/>
      <c r="P39" s="74"/>
      <c r="Q39" s="74"/>
      <c r="R39" s="74"/>
      <c r="S39" s="74"/>
      <c r="T39" s="60"/>
      <c r="U39" s="60"/>
      <c r="V39" s="1"/>
    </row>
    <row r="40" spans="1:22" ht="23.25">
      <c r="A40" s="1"/>
      <c r="B40" s="52"/>
      <c r="C40" s="52"/>
      <c r="D40" s="52"/>
      <c r="E40" s="52"/>
      <c r="F40" s="52"/>
      <c r="G40" s="52"/>
      <c r="H40" s="68"/>
      <c r="I40" s="69" t="s">
        <v>48</v>
      </c>
      <c r="J40" s="65"/>
      <c r="K40" s="57" t="s">
        <v>58</v>
      </c>
      <c r="L40" s="60"/>
      <c r="M40" s="60"/>
      <c r="N40" s="97"/>
      <c r="O40" s="60"/>
      <c r="P40" s="60"/>
      <c r="Q40" s="60"/>
      <c r="R40" s="60"/>
      <c r="S40" s="60"/>
      <c r="T40" s="60"/>
      <c r="U40" s="60"/>
      <c r="V40" s="1"/>
    </row>
    <row r="41" spans="1:22" ht="23.25">
      <c r="A41" s="1"/>
      <c r="B41" s="52"/>
      <c r="C41" s="52"/>
      <c r="D41" s="52"/>
      <c r="E41" s="52"/>
      <c r="F41" s="52"/>
      <c r="G41" s="52"/>
      <c r="H41" s="68"/>
      <c r="I41" s="69"/>
      <c r="J41" s="65"/>
      <c r="K41" s="57" t="s">
        <v>50</v>
      </c>
      <c r="L41" s="96">
        <v>100</v>
      </c>
      <c r="M41" s="96">
        <v>100</v>
      </c>
      <c r="N41" s="97">
        <v>66.4</v>
      </c>
      <c r="O41" s="60">
        <f>+N41/L41*100</f>
        <v>66.4</v>
      </c>
      <c r="P41" s="60">
        <f>+N41/M41*100</f>
        <v>66.4</v>
      </c>
      <c r="Q41" s="60">
        <v>58600</v>
      </c>
      <c r="R41" s="60">
        <v>61411</v>
      </c>
      <c r="S41" s="60">
        <v>58936.054</v>
      </c>
      <c r="T41" s="60">
        <f>+S41/Q41*100</f>
        <v>100.57347098976108</v>
      </c>
      <c r="U41" s="60">
        <f>+S41/R41*100</f>
        <v>95.96986533357216</v>
      </c>
      <c r="V41" s="1"/>
    </row>
    <row r="42" spans="1:22" ht="23.25">
      <c r="A42" s="1"/>
      <c r="B42" s="52"/>
      <c r="C42" s="52"/>
      <c r="D42" s="52"/>
      <c r="E42" s="52"/>
      <c r="F42" s="52"/>
      <c r="G42" s="52"/>
      <c r="H42" s="68"/>
      <c r="I42" s="69" t="s">
        <v>89</v>
      </c>
      <c r="J42" s="65"/>
      <c r="K42" s="57"/>
      <c r="L42" s="60"/>
      <c r="M42" s="60"/>
      <c r="N42" s="97"/>
      <c r="O42" s="60"/>
      <c r="P42" s="60"/>
      <c r="Q42" s="60"/>
      <c r="R42" s="60"/>
      <c r="S42" s="60"/>
      <c r="T42" s="60"/>
      <c r="U42" s="60"/>
      <c r="V42" s="1"/>
    </row>
    <row r="43" spans="1:22" ht="23.25">
      <c r="A43" s="1"/>
      <c r="B43" s="52"/>
      <c r="C43" s="52"/>
      <c r="D43" s="52"/>
      <c r="E43" s="52"/>
      <c r="F43" s="52"/>
      <c r="G43" s="52"/>
      <c r="H43" s="68"/>
      <c r="I43" s="69" t="s">
        <v>95</v>
      </c>
      <c r="J43" s="65"/>
      <c r="K43" s="57"/>
      <c r="L43" s="60"/>
      <c r="M43" s="60"/>
      <c r="N43" s="97"/>
      <c r="O43" s="60"/>
      <c r="P43" s="60"/>
      <c r="Q43" s="60"/>
      <c r="R43" s="60"/>
      <c r="S43" s="60"/>
      <c r="T43" s="60"/>
      <c r="U43" s="60"/>
      <c r="V43" s="1"/>
    </row>
    <row r="44" spans="1:22" ht="23.25">
      <c r="A44" s="1"/>
      <c r="B44" s="52"/>
      <c r="C44" s="52"/>
      <c r="D44" s="52"/>
      <c r="E44" s="52"/>
      <c r="F44" s="52"/>
      <c r="G44" s="52"/>
      <c r="H44" s="68"/>
      <c r="I44" s="69"/>
      <c r="J44" s="65"/>
      <c r="K44" s="57"/>
      <c r="L44" s="74"/>
      <c r="M44" s="74"/>
      <c r="N44" s="98"/>
      <c r="O44" s="74"/>
      <c r="P44" s="74"/>
      <c r="Q44" s="74">
        <v>0</v>
      </c>
      <c r="R44" s="74"/>
      <c r="S44" s="74"/>
      <c r="T44" s="78"/>
      <c r="U44" s="60"/>
      <c r="V44" s="1"/>
    </row>
    <row r="45" spans="1:22" ht="23.25">
      <c r="A45" s="1"/>
      <c r="B45" s="79"/>
      <c r="C45" s="79"/>
      <c r="D45" s="79"/>
      <c r="E45" s="79"/>
      <c r="F45" s="79"/>
      <c r="G45" s="80"/>
      <c r="H45" s="81"/>
      <c r="I45" s="82"/>
      <c r="J45" s="83"/>
      <c r="K45" s="84"/>
      <c r="L45" s="85"/>
      <c r="M45" s="85"/>
      <c r="N45" s="100"/>
      <c r="O45" s="85"/>
      <c r="P45" s="85"/>
      <c r="Q45" s="85"/>
      <c r="R45" s="85"/>
      <c r="S45" s="85"/>
      <c r="T45" s="86"/>
      <c r="U45" s="85"/>
      <c r="V45" s="1"/>
    </row>
    <row r="46" spans="1:22" ht="23.25">
      <c r="A46" s="1"/>
      <c r="B46" s="87"/>
      <c r="C46" s="87"/>
      <c r="D46" s="87"/>
      <c r="E46" s="87"/>
      <c r="F46" s="87"/>
      <c r="G46" s="87"/>
      <c r="H46" s="88"/>
      <c r="I46" s="88"/>
      <c r="J46" s="88"/>
      <c r="K46" s="88"/>
      <c r="L46" s="89"/>
      <c r="M46" s="89"/>
      <c r="N46" s="99"/>
      <c r="O46" s="89"/>
      <c r="P46" s="89"/>
      <c r="Q46" s="89"/>
      <c r="R46" s="89"/>
      <c r="S46" s="89"/>
      <c r="T46" s="89"/>
      <c r="U46" s="89"/>
      <c r="V46" s="1"/>
    </row>
    <row r="47" spans="1:22" ht="23.25">
      <c r="A47" s="1"/>
      <c r="B47" s="1"/>
      <c r="C47" s="1"/>
      <c r="D47" s="1"/>
      <c r="E47" s="1"/>
      <c r="F47" s="1"/>
      <c r="G47" s="1"/>
      <c r="H47" s="1"/>
      <c r="I47" s="1"/>
      <c r="J47" s="1"/>
      <c r="K47" s="1"/>
      <c r="L47" s="1"/>
      <c r="M47" s="1"/>
      <c r="N47" s="101"/>
      <c r="O47" s="1"/>
      <c r="P47" s="1"/>
      <c r="Q47" s="90"/>
      <c r="R47" s="90"/>
      <c r="S47" s="90"/>
      <c r="T47" s="90"/>
      <c r="U47" s="91" t="s">
        <v>84</v>
      </c>
      <c r="V47" s="1"/>
    </row>
    <row r="48" spans="1:22" ht="23.25">
      <c r="A48" s="1"/>
      <c r="B48" s="9"/>
      <c r="C48" s="10"/>
      <c r="D48" s="10"/>
      <c r="E48" s="10"/>
      <c r="F48" s="10"/>
      <c r="G48" s="11"/>
      <c r="H48" s="12"/>
      <c r="I48" s="12"/>
      <c r="J48" s="10"/>
      <c r="K48" s="9" t="s">
        <v>3</v>
      </c>
      <c r="L48" s="13"/>
      <c r="M48" s="13"/>
      <c r="N48" s="102"/>
      <c r="O48" s="13"/>
      <c r="P48" s="14"/>
      <c r="Q48" s="15" t="s">
        <v>4</v>
      </c>
      <c r="R48" s="10"/>
      <c r="S48" s="10"/>
      <c r="T48" s="10"/>
      <c r="U48" s="16"/>
      <c r="V48" s="1"/>
    </row>
    <row r="49" spans="1:22" ht="23.25">
      <c r="A49" s="1"/>
      <c r="B49" s="17" t="s">
        <v>5</v>
      </c>
      <c r="C49" s="18"/>
      <c r="D49" s="18"/>
      <c r="E49" s="18"/>
      <c r="F49" s="18"/>
      <c r="G49" s="19"/>
      <c r="H49" s="20"/>
      <c r="I49" s="20"/>
      <c r="J49" s="21"/>
      <c r="K49" s="22"/>
      <c r="L49" s="23" t="s">
        <v>6</v>
      </c>
      <c r="M49" s="23"/>
      <c r="N49" s="103"/>
      <c r="O49" s="23"/>
      <c r="P49" s="24"/>
      <c r="Q49" s="17" t="s">
        <v>7</v>
      </c>
      <c r="R49" s="18"/>
      <c r="S49" s="18"/>
      <c r="T49" s="18"/>
      <c r="U49" s="25"/>
      <c r="V49" s="1"/>
    </row>
    <row r="50" spans="1:22" ht="23.25">
      <c r="A50" s="1"/>
      <c r="B50" s="26" t="s">
        <v>8</v>
      </c>
      <c r="C50" s="27"/>
      <c r="D50" s="27"/>
      <c r="E50" s="27"/>
      <c r="F50" s="27"/>
      <c r="G50" s="28"/>
      <c r="H50" s="1"/>
      <c r="I50" s="2" t="s">
        <v>9</v>
      </c>
      <c r="J50" s="18"/>
      <c r="K50" s="29" t="s">
        <v>10</v>
      </c>
      <c r="L50" s="30"/>
      <c r="M50" s="31"/>
      <c r="N50" s="104"/>
      <c r="O50" s="29" t="s">
        <v>11</v>
      </c>
      <c r="P50" s="25"/>
      <c r="Q50" s="26" t="s">
        <v>12</v>
      </c>
      <c r="R50" s="27"/>
      <c r="S50" s="27"/>
      <c r="T50" s="27"/>
      <c r="U50" s="33"/>
      <c r="V50" s="1"/>
    </row>
    <row r="51" spans="1:22" ht="23.25">
      <c r="A51" s="1"/>
      <c r="B51" s="34"/>
      <c r="C51" s="34"/>
      <c r="D51" s="34"/>
      <c r="E51" s="34"/>
      <c r="F51" s="34"/>
      <c r="G51" s="30"/>
      <c r="H51" s="34"/>
      <c r="I51" s="35"/>
      <c r="J51" s="36"/>
      <c r="K51" s="37" t="s">
        <v>13</v>
      </c>
      <c r="L51" s="38" t="s">
        <v>14</v>
      </c>
      <c r="M51" s="38" t="s">
        <v>15</v>
      </c>
      <c r="N51" s="105" t="s">
        <v>16</v>
      </c>
      <c r="O51" s="26" t="s">
        <v>17</v>
      </c>
      <c r="P51" s="33"/>
      <c r="Q51" s="30"/>
      <c r="R51" s="39"/>
      <c r="S51" s="30"/>
      <c r="T51" s="40" t="s">
        <v>18</v>
      </c>
      <c r="U51" s="41"/>
      <c r="V51" s="1"/>
    </row>
    <row r="52" spans="1:22" ht="23.25">
      <c r="A52" s="1"/>
      <c r="B52" s="17" t="s">
        <v>19</v>
      </c>
      <c r="C52" s="17" t="s">
        <v>20</v>
      </c>
      <c r="D52" s="17" t="s">
        <v>21</v>
      </c>
      <c r="E52" s="17" t="s">
        <v>22</v>
      </c>
      <c r="F52" s="37" t="s">
        <v>23</v>
      </c>
      <c r="G52" s="42" t="s">
        <v>24</v>
      </c>
      <c r="H52" s="34"/>
      <c r="I52" s="1"/>
      <c r="J52" s="36"/>
      <c r="K52" s="38" t="s">
        <v>25</v>
      </c>
      <c r="L52" s="38"/>
      <c r="M52" s="34"/>
      <c r="N52" s="106"/>
      <c r="O52" s="35" t="s">
        <v>26</v>
      </c>
      <c r="P52" s="43" t="s">
        <v>26</v>
      </c>
      <c r="Q52" s="38" t="s">
        <v>14</v>
      </c>
      <c r="R52" s="37" t="s">
        <v>27</v>
      </c>
      <c r="S52" s="38" t="s">
        <v>28</v>
      </c>
      <c r="T52" s="26" t="s">
        <v>29</v>
      </c>
      <c r="U52" s="33"/>
      <c r="V52" s="1"/>
    </row>
    <row r="53" spans="1:22" ht="23.25">
      <c r="A53" s="1"/>
      <c r="B53" s="44"/>
      <c r="C53" s="44"/>
      <c r="D53" s="44"/>
      <c r="E53" s="44"/>
      <c r="F53" s="44"/>
      <c r="G53" s="45"/>
      <c r="H53" s="44"/>
      <c r="I53" s="46"/>
      <c r="J53" s="47"/>
      <c r="K53" s="48"/>
      <c r="L53" s="48"/>
      <c r="M53" s="45"/>
      <c r="N53" s="107"/>
      <c r="O53" s="47" t="s">
        <v>30</v>
      </c>
      <c r="P53" s="50" t="s">
        <v>31</v>
      </c>
      <c r="Q53" s="45"/>
      <c r="R53" s="48"/>
      <c r="S53" s="48"/>
      <c r="T53" s="51" t="s">
        <v>32</v>
      </c>
      <c r="U53" s="51" t="s">
        <v>33</v>
      </c>
      <c r="V53" s="1"/>
    </row>
    <row r="54" spans="1:22" ht="23.25">
      <c r="A54" s="1"/>
      <c r="B54" s="52"/>
      <c r="C54" s="52"/>
      <c r="D54" s="52"/>
      <c r="E54" s="52"/>
      <c r="F54" s="52"/>
      <c r="G54" s="53"/>
      <c r="H54" s="54"/>
      <c r="I54" s="55"/>
      <c r="J54" s="56"/>
      <c r="K54" s="57"/>
      <c r="L54" s="58"/>
      <c r="M54" s="59"/>
      <c r="N54" s="97"/>
      <c r="O54" s="61"/>
      <c r="P54" s="62"/>
      <c r="Q54" s="58"/>
      <c r="R54" s="58"/>
      <c r="S54" s="58"/>
      <c r="T54" s="58"/>
      <c r="U54" s="60"/>
      <c r="V54" s="1"/>
    </row>
    <row r="55" spans="1:22" ht="23.25">
      <c r="A55" s="1"/>
      <c r="B55" s="52" t="s">
        <v>59</v>
      </c>
      <c r="C55" s="52"/>
      <c r="D55" s="52"/>
      <c r="E55" s="52"/>
      <c r="F55" s="52"/>
      <c r="G55" s="52"/>
      <c r="H55" s="68"/>
      <c r="I55" s="69" t="s">
        <v>60</v>
      </c>
      <c r="J55" s="65"/>
      <c r="K55" s="57"/>
      <c r="L55" s="61"/>
      <c r="M55" s="66"/>
      <c r="N55" s="97"/>
      <c r="O55" s="61"/>
      <c r="P55" s="67"/>
      <c r="Q55" s="58">
        <f>+Q57+Q70</f>
        <v>1253630.8730000001</v>
      </c>
      <c r="R55" s="58">
        <f>+R57+R70</f>
        <v>1143799.055</v>
      </c>
      <c r="S55" s="58">
        <f>+S57+S70</f>
        <v>1014112.0099999999</v>
      </c>
      <c r="T55" s="60">
        <f>+S55/Q55*100</f>
        <v>80.89398816201616</v>
      </c>
      <c r="U55" s="60">
        <f>+S55/R55*100</f>
        <v>88.66172826135093</v>
      </c>
      <c r="V55" s="1"/>
    </row>
    <row r="56" spans="1:22" ht="23.25">
      <c r="A56" s="1"/>
      <c r="B56" s="52"/>
      <c r="C56" s="52"/>
      <c r="D56" s="52"/>
      <c r="E56" s="52"/>
      <c r="F56" s="52"/>
      <c r="G56" s="52"/>
      <c r="H56" s="68"/>
      <c r="I56" s="69"/>
      <c r="J56" s="65"/>
      <c r="K56" s="57"/>
      <c r="L56" s="60"/>
      <c r="M56" s="60"/>
      <c r="N56" s="97"/>
      <c r="O56" s="60"/>
      <c r="P56" s="60"/>
      <c r="Q56" s="60">
        <v>0</v>
      </c>
      <c r="R56" s="60">
        <v>0</v>
      </c>
      <c r="S56" s="60">
        <v>0</v>
      </c>
      <c r="T56" s="60"/>
      <c r="U56" s="60"/>
      <c r="V56" s="1"/>
    </row>
    <row r="57" spans="1:22" ht="23.25">
      <c r="A57" s="1"/>
      <c r="B57" s="52"/>
      <c r="C57" s="52" t="s">
        <v>61</v>
      </c>
      <c r="D57" s="52"/>
      <c r="E57" s="52"/>
      <c r="F57" s="52"/>
      <c r="G57" s="52"/>
      <c r="H57" s="68"/>
      <c r="I57" s="69" t="s">
        <v>62</v>
      </c>
      <c r="J57" s="65"/>
      <c r="K57" s="57"/>
      <c r="L57" s="61"/>
      <c r="M57" s="66"/>
      <c r="N57" s="97"/>
      <c r="O57" s="61"/>
      <c r="P57" s="67"/>
      <c r="Q57" s="58">
        <f>+Q59</f>
        <v>5363.28</v>
      </c>
      <c r="R57" s="58">
        <f>+R59</f>
        <v>3007</v>
      </c>
      <c r="S57" s="58">
        <f>+S59</f>
        <v>3881.967</v>
      </c>
      <c r="T57" s="60">
        <f>+S57/Q57*100</f>
        <v>72.38046493936547</v>
      </c>
      <c r="U57" s="60">
        <f>+S57/R57*100</f>
        <v>129.097672098437</v>
      </c>
      <c r="V57" s="1"/>
    </row>
    <row r="58" spans="1:22" ht="23.25">
      <c r="A58" s="1"/>
      <c r="B58" s="52"/>
      <c r="C58" s="52"/>
      <c r="D58" s="52"/>
      <c r="E58" s="52"/>
      <c r="F58" s="52"/>
      <c r="G58" s="52"/>
      <c r="H58" s="68"/>
      <c r="I58" s="69"/>
      <c r="J58" s="65"/>
      <c r="K58" s="57"/>
      <c r="L58" s="60"/>
      <c r="M58" s="60"/>
      <c r="N58" s="97"/>
      <c r="O58" s="60"/>
      <c r="P58" s="60"/>
      <c r="Q58" s="60">
        <v>0</v>
      </c>
      <c r="R58" s="60">
        <v>0</v>
      </c>
      <c r="S58" s="60">
        <v>0</v>
      </c>
      <c r="T58" s="60"/>
      <c r="U58" s="60"/>
      <c r="V58" s="1"/>
    </row>
    <row r="59" spans="1:22" ht="23.25">
      <c r="A59" s="1"/>
      <c r="B59" s="52"/>
      <c r="C59" s="52"/>
      <c r="D59" s="52"/>
      <c r="E59" s="52" t="s">
        <v>42</v>
      </c>
      <c r="F59" s="52"/>
      <c r="G59" s="52"/>
      <c r="H59" s="68"/>
      <c r="I59" s="69" t="s">
        <v>63</v>
      </c>
      <c r="J59" s="65"/>
      <c r="K59" s="57"/>
      <c r="L59" s="60"/>
      <c r="M59" s="60"/>
      <c r="N59" s="97"/>
      <c r="O59" s="60"/>
      <c r="P59" s="60"/>
      <c r="Q59" s="60">
        <f>+Q61</f>
        <v>5363.28</v>
      </c>
      <c r="R59" s="60">
        <f>+R61</f>
        <v>3007</v>
      </c>
      <c r="S59" s="60">
        <f>+S61</f>
        <v>3881.967</v>
      </c>
      <c r="T59" s="60">
        <f>+S59/Q59*100</f>
        <v>72.38046493936547</v>
      </c>
      <c r="U59" s="60">
        <f>+S59/R59*100</f>
        <v>129.097672098437</v>
      </c>
      <c r="V59" s="1"/>
    </row>
    <row r="60" spans="1:22" ht="23.25">
      <c r="A60" s="1"/>
      <c r="B60" s="52"/>
      <c r="C60" s="52"/>
      <c r="D60" s="52"/>
      <c r="E60" s="52"/>
      <c r="F60" s="52"/>
      <c r="G60" s="52"/>
      <c r="H60" s="68"/>
      <c r="I60" s="69"/>
      <c r="J60" s="65"/>
      <c r="K60" s="57"/>
      <c r="L60" s="60"/>
      <c r="M60" s="60"/>
      <c r="N60" s="97"/>
      <c r="O60" s="60"/>
      <c r="P60" s="60"/>
      <c r="Q60" s="60"/>
      <c r="R60" s="60"/>
      <c r="S60" s="60"/>
      <c r="T60" s="60"/>
      <c r="U60" s="60"/>
      <c r="V60" s="1"/>
    </row>
    <row r="61" spans="1:22" ht="23.25">
      <c r="A61" s="1"/>
      <c r="B61" s="52"/>
      <c r="C61" s="52"/>
      <c r="D61" s="52"/>
      <c r="E61" s="52"/>
      <c r="F61" s="52" t="s">
        <v>64</v>
      </c>
      <c r="G61" s="53"/>
      <c r="H61" s="54"/>
      <c r="I61" s="55" t="s">
        <v>65</v>
      </c>
      <c r="J61" s="65"/>
      <c r="K61" s="57"/>
      <c r="L61" s="60"/>
      <c r="M61" s="60"/>
      <c r="N61" s="97"/>
      <c r="O61" s="60"/>
      <c r="P61" s="60"/>
      <c r="Q61" s="60">
        <f>+Q63</f>
        <v>5363.28</v>
      </c>
      <c r="R61" s="60">
        <f>+R63</f>
        <v>3007</v>
      </c>
      <c r="S61" s="60">
        <f>+S63</f>
        <v>3881.967</v>
      </c>
      <c r="T61" s="60">
        <f>+S61/Q61*100</f>
        <v>72.38046493936547</v>
      </c>
      <c r="U61" s="60">
        <f>+S61/R61*100</f>
        <v>129.097672098437</v>
      </c>
      <c r="V61" s="1"/>
    </row>
    <row r="62" spans="1:22" ht="23.25">
      <c r="A62" s="1"/>
      <c r="B62" s="52"/>
      <c r="C62" s="52"/>
      <c r="D62" s="52"/>
      <c r="E62" s="52"/>
      <c r="F62" s="52"/>
      <c r="G62" s="52"/>
      <c r="H62" s="68"/>
      <c r="I62" s="69"/>
      <c r="J62" s="65"/>
      <c r="K62" s="57"/>
      <c r="L62" s="60"/>
      <c r="M62" s="60"/>
      <c r="N62" s="97"/>
      <c r="O62" s="60"/>
      <c r="P62" s="60"/>
      <c r="Q62" s="60"/>
      <c r="R62" s="60"/>
      <c r="S62" s="60"/>
      <c r="T62" s="60"/>
      <c r="U62" s="60"/>
      <c r="V62" s="1"/>
    </row>
    <row r="63" spans="1:22" ht="23.25">
      <c r="A63" s="1"/>
      <c r="B63" s="52"/>
      <c r="C63" s="52"/>
      <c r="D63" s="52"/>
      <c r="E63" s="52"/>
      <c r="F63" s="52"/>
      <c r="G63" s="52" t="s">
        <v>46</v>
      </c>
      <c r="H63" s="68"/>
      <c r="I63" s="69" t="s">
        <v>47</v>
      </c>
      <c r="J63" s="65"/>
      <c r="K63" s="57"/>
      <c r="L63" s="60"/>
      <c r="M63" s="60"/>
      <c r="N63" s="97"/>
      <c r="O63" s="60"/>
      <c r="P63" s="60"/>
      <c r="Q63" s="60">
        <v>5363.28</v>
      </c>
      <c r="R63" s="60">
        <v>3007</v>
      </c>
      <c r="S63" s="60">
        <v>3881.967</v>
      </c>
      <c r="T63" s="60">
        <f>+S63/Q63*100</f>
        <v>72.38046493936547</v>
      </c>
      <c r="U63" s="60">
        <f>+S63/R63*100</f>
        <v>129.097672098437</v>
      </c>
      <c r="V63" s="1"/>
    </row>
    <row r="64" spans="1:22" ht="23.25">
      <c r="A64" s="1"/>
      <c r="B64" s="52"/>
      <c r="C64" s="52"/>
      <c r="D64" s="52"/>
      <c r="E64" s="52"/>
      <c r="F64" s="52"/>
      <c r="G64" s="52"/>
      <c r="H64" s="68"/>
      <c r="I64" s="69"/>
      <c r="J64" s="65"/>
      <c r="K64" s="57"/>
      <c r="L64" s="60"/>
      <c r="M64" s="60"/>
      <c r="N64" s="97"/>
      <c r="O64" s="60"/>
      <c r="P64" s="60"/>
      <c r="Q64" s="60"/>
      <c r="R64" s="60"/>
      <c r="S64" s="60"/>
      <c r="T64" s="60"/>
      <c r="U64" s="60"/>
      <c r="V64" s="1"/>
    </row>
    <row r="65" spans="1:22" ht="23.25">
      <c r="A65" s="1"/>
      <c r="B65" s="52"/>
      <c r="C65" s="52"/>
      <c r="D65" s="52"/>
      <c r="E65" s="52"/>
      <c r="F65" s="52"/>
      <c r="G65" s="52"/>
      <c r="H65" s="68"/>
      <c r="I65" s="69" t="s">
        <v>48</v>
      </c>
      <c r="J65" s="65"/>
      <c r="K65" s="57" t="s">
        <v>66</v>
      </c>
      <c r="L65" s="60"/>
      <c r="M65" s="60"/>
      <c r="N65" s="97"/>
      <c r="O65" s="60"/>
      <c r="P65" s="60"/>
      <c r="Q65" s="60"/>
      <c r="R65" s="60"/>
      <c r="S65" s="60"/>
      <c r="T65" s="60"/>
      <c r="U65" s="60"/>
      <c r="V65" s="1"/>
    </row>
    <row r="66" spans="1:22" ht="23.25">
      <c r="A66" s="1"/>
      <c r="B66" s="63"/>
      <c r="C66" s="63"/>
      <c r="D66" s="63"/>
      <c r="E66" s="52"/>
      <c r="F66" s="52"/>
      <c r="G66" s="52"/>
      <c r="H66" s="70"/>
      <c r="I66" s="69"/>
      <c r="J66" s="65"/>
      <c r="K66" s="57" t="s">
        <v>50</v>
      </c>
      <c r="L66" s="96">
        <v>0.52</v>
      </c>
      <c r="M66" s="96">
        <v>0.3</v>
      </c>
      <c r="N66" s="97">
        <v>0.4</v>
      </c>
      <c r="O66" s="60">
        <f>+N66/L66*100</f>
        <v>76.92307692307693</v>
      </c>
      <c r="P66" s="60">
        <f>+N66/M66*100</f>
        <v>133.33333333333334</v>
      </c>
      <c r="Q66" s="60">
        <v>5363.28</v>
      </c>
      <c r="R66" s="60">
        <v>3007</v>
      </c>
      <c r="S66" s="60">
        <v>3881.967</v>
      </c>
      <c r="T66" s="60">
        <f>+S66/Q66*100</f>
        <v>72.38046493936547</v>
      </c>
      <c r="U66" s="60">
        <f>+S66/R66*100</f>
        <v>129.097672098437</v>
      </c>
      <c r="V66" s="1"/>
    </row>
    <row r="67" spans="1:22" ht="23.25">
      <c r="A67" s="1"/>
      <c r="B67" s="52"/>
      <c r="C67" s="52"/>
      <c r="D67" s="52"/>
      <c r="E67" s="52"/>
      <c r="F67" s="52"/>
      <c r="G67" s="52"/>
      <c r="H67" s="68"/>
      <c r="I67" s="69" t="s">
        <v>93</v>
      </c>
      <c r="J67" s="65"/>
      <c r="K67" s="57"/>
      <c r="L67" s="74"/>
      <c r="M67" s="74"/>
      <c r="N67" s="98"/>
      <c r="O67" s="74"/>
      <c r="P67" s="74"/>
      <c r="Q67" s="74"/>
      <c r="R67" s="74"/>
      <c r="S67" s="74"/>
      <c r="T67" s="60"/>
      <c r="U67" s="60"/>
      <c r="V67" s="1"/>
    </row>
    <row r="68" spans="1:22" ht="23.25">
      <c r="A68" s="1"/>
      <c r="B68" s="52"/>
      <c r="C68" s="52"/>
      <c r="D68" s="52"/>
      <c r="E68" s="52"/>
      <c r="F68" s="52"/>
      <c r="G68" s="52"/>
      <c r="H68" s="68"/>
      <c r="I68" s="69" t="s">
        <v>94</v>
      </c>
      <c r="J68" s="65"/>
      <c r="K68" s="57"/>
      <c r="L68" s="60"/>
      <c r="M68" s="60"/>
      <c r="N68" s="97"/>
      <c r="O68" s="60"/>
      <c r="P68" s="60"/>
      <c r="Q68" s="60"/>
      <c r="R68" s="60"/>
      <c r="S68" s="60"/>
      <c r="T68" s="60"/>
      <c r="U68" s="60"/>
      <c r="V68" s="1"/>
    </row>
    <row r="69" spans="1:22" ht="23.25">
      <c r="A69" s="1"/>
      <c r="B69" s="52"/>
      <c r="C69" s="52"/>
      <c r="D69" s="52"/>
      <c r="E69" s="52"/>
      <c r="F69" s="52"/>
      <c r="G69" s="63"/>
      <c r="H69" s="68"/>
      <c r="I69" s="69"/>
      <c r="J69" s="65"/>
      <c r="K69" s="57"/>
      <c r="L69" s="60"/>
      <c r="M69" s="60"/>
      <c r="N69" s="97"/>
      <c r="O69" s="60"/>
      <c r="P69" s="60"/>
      <c r="Q69" s="60"/>
      <c r="R69" s="60"/>
      <c r="S69" s="60"/>
      <c r="T69" s="60"/>
      <c r="U69" s="60"/>
      <c r="V69" s="1"/>
    </row>
    <row r="70" spans="1:22" ht="23.25">
      <c r="A70" s="1"/>
      <c r="B70" s="52"/>
      <c r="C70" s="52" t="s">
        <v>53</v>
      </c>
      <c r="D70" s="52"/>
      <c r="E70" s="52"/>
      <c r="F70" s="52"/>
      <c r="G70" s="63"/>
      <c r="H70" s="68"/>
      <c r="I70" s="69" t="s">
        <v>67</v>
      </c>
      <c r="J70" s="65"/>
      <c r="K70" s="57"/>
      <c r="L70" s="60"/>
      <c r="M70" s="60"/>
      <c r="N70" s="97"/>
      <c r="O70" s="60"/>
      <c r="P70" s="60"/>
      <c r="Q70" s="60">
        <f>+Q72</f>
        <v>1248267.593</v>
      </c>
      <c r="R70" s="60">
        <f>+R72</f>
        <v>1140792.055</v>
      </c>
      <c r="S70" s="60">
        <f>+S72</f>
        <v>1010230.043</v>
      </c>
      <c r="T70" s="60">
        <f>+S70/Q70*100</f>
        <v>80.93056718488404</v>
      </c>
      <c r="U70" s="60">
        <f>+S70/R70*100</f>
        <v>88.55514364535087</v>
      </c>
      <c r="V70" s="1"/>
    </row>
    <row r="71" spans="1:22" ht="23.25">
      <c r="A71" s="1"/>
      <c r="B71" s="52"/>
      <c r="C71" s="52"/>
      <c r="D71" s="52"/>
      <c r="E71" s="52"/>
      <c r="F71" s="52"/>
      <c r="G71" s="52"/>
      <c r="H71" s="68"/>
      <c r="I71" s="69"/>
      <c r="J71" s="65"/>
      <c r="K71" s="57"/>
      <c r="L71" s="60"/>
      <c r="M71" s="60"/>
      <c r="N71" s="97"/>
      <c r="O71" s="60"/>
      <c r="P71" s="60"/>
      <c r="Q71" s="60"/>
      <c r="R71" s="60"/>
      <c r="S71" s="60"/>
      <c r="T71" s="60"/>
      <c r="U71" s="60"/>
      <c r="V71" s="1"/>
    </row>
    <row r="72" spans="1:22" ht="23.25">
      <c r="A72" s="1"/>
      <c r="B72" s="52"/>
      <c r="C72" s="52"/>
      <c r="D72" s="52"/>
      <c r="E72" s="52" t="s">
        <v>42</v>
      </c>
      <c r="F72" s="52"/>
      <c r="G72" s="52"/>
      <c r="H72" s="68"/>
      <c r="I72" s="69" t="s">
        <v>63</v>
      </c>
      <c r="J72" s="65"/>
      <c r="K72" s="57"/>
      <c r="L72" s="60"/>
      <c r="M72" s="60"/>
      <c r="N72" s="97"/>
      <c r="O72" s="60"/>
      <c r="P72" s="60"/>
      <c r="Q72" s="60">
        <f>+Q74+Q83+Q105</f>
        <v>1248267.593</v>
      </c>
      <c r="R72" s="60">
        <f>+R74+R83+R105</f>
        <v>1140792.055</v>
      </c>
      <c r="S72" s="60">
        <f>+S74+S83+S105</f>
        <v>1010230.043</v>
      </c>
      <c r="T72" s="60">
        <f>+S72/Q72*100</f>
        <v>80.93056718488404</v>
      </c>
      <c r="U72" s="60">
        <f>+S72/R72*100</f>
        <v>88.55514364535087</v>
      </c>
      <c r="V72" s="1"/>
    </row>
    <row r="73" spans="1:22" ht="23.25">
      <c r="A73" s="1"/>
      <c r="B73" s="52"/>
      <c r="C73" s="52"/>
      <c r="D73" s="52"/>
      <c r="E73" s="52"/>
      <c r="F73" s="52"/>
      <c r="G73" s="52"/>
      <c r="H73" s="68"/>
      <c r="I73" s="69"/>
      <c r="J73" s="65"/>
      <c r="K73" s="75"/>
      <c r="L73" s="74"/>
      <c r="M73" s="74"/>
      <c r="N73" s="98"/>
      <c r="O73" s="74"/>
      <c r="P73" s="74"/>
      <c r="Q73" s="74"/>
      <c r="R73" s="74"/>
      <c r="S73" s="74"/>
      <c r="T73" s="60"/>
      <c r="U73" s="60"/>
      <c r="V73" s="1"/>
    </row>
    <row r="74" spans="1:22" ht="23.25">
      <c r="A74" s="1"/>
      <c r="B74" s="52"/>
      <c r="C74" s="52"/>
      <c r="D74" s="52"/>
      <c r="E74" s="52"/>
      <c r="F74" s="52" t="s">
        <v>68</v>
      </c>
      <c r="G74" s="52"/>
      <c r="H74" s="68"/>
      <c r="I74" s="69" t="s">
        <v>69</v>
      </c>
      <c r="J74" s="65"/>
      <c r="K74" s="57"/>
      <c r="L74" s="60"/>
      <c r="M74" s="60"/>
      <c r="N74" s="97"/>
      <c r="O74" s="60"/>
      <c r="P74" s="60"/>
      <c r="Q74" s="60">
        <f>+Q76+Q78</f>
        <v>16494.12</v>
      </c>
      <c r="R74" s="60">
        <f>+R76+R78</f>
        <v>39191</v>
      </c>
      <c r="S74" s="60">
        <f>+S76+S78</f>
        <v>35272.968</v>
      </c>
      <c r="T74" s="60">
        <f>+S74/Q74*100</f>
        <v>213.85177263170146</v>
      </c>
      <c r="U74" s="60">
        <f>+S74/R74*100</f>
        <v>90.00272511546018</v>
      </c>
      <c r="V74" s="1"/>
    </row>
    <row r="75" spans="1:22" ht="23.25">
      <c r="A75" s="1"/>
      <c r="B75" s="52"/>
      <c r="C75" s="52"/>
      <c r="D75" s="52"/>
      <c r="E75" s="52"/>
      <c r="F75" s="52"/>
      <c r="G75" s="52"/>
      <c r="H75" s="68"/>
      <c r="I75" s="69"/>
      <c r="J75" s="65"/>
      <c r="K75" s="57"/>
      <c r="L75" s="60"/>
      <c r="M75" s="60"/>
      <c r="N75" s="97"/>
      <c r="O75" s="60"/>
      <c r="P75" s="60"/>
      <c r="Q75" s="60"/>
      <c r="R75" s="60"/>
      <c r="S75" s="60"/>
      <c r="T75" s="60"/>
      <c r="U75" s="60"/>
      <c r="V75" s="1"/>
    </row>
    <row r="76" spans="1:22" ht="23.25">
      <c r="A76" s="1"/>
      <c r="B76" s="52"/>
      <c r="C76" s="52"/>
      <c r="D76" s="52"/>
      <c r="E76" s="52"/>
      <c r="F76" s="52"/>
      <c r="G76" s="52" t="s">
        <v>77</v>
      </c>
      <c r="H76" s="68"/>
      <c r="I76" s="69" t="s">
        <v>78</v>
      </c>
      <c r="J76" s="65"/>
      <c r="K76" s="57"/>
      <c r="L76" s="60"/>
      <c r="M76" s="60"/>
      <c r="N76" s="97"/>
      <c r="O76" s="60"/>
      <c r="P76" s="60"/>
      <c r="Q76" s="60">
        <v>12397.482</v>
      </c>
      <c r="R76" s="60">
        <v>31000</v>
      </c>
      <c r="S76" s="60">
        <v>25287.15</v>
      </c>
      <c r="T76" s="60">
        <f>+S76/Q76*100</f>
        <v>203.97004811138265</v>
      </c>
      <c r="U76" s="60">
        <f>+S76/R76*100</f>
        <v>81.57145161290323</v>
      </c>
      <c r="V76" s="1"/>
    </row>
    <row r="77" spans="1:22" ht="23.25">
      <c r="A77" s="1"/>
      <c r="B77" s="52"/>
      <c r="C77" s="52"/>
      <c r="D77" s="52"/>
      <c r="E77" s="52"/>
      <c r="F77" s="52"/>
      <c r="G77" s="52"/>
      <c r="H77" s="68"/>
      <c r="I77" s="69"/>
      <c r="J77" s="65"/>
      <c r="K77" s="57"/>
      <c r="L77" s="60"/>
      <c r="M77" s="60"/>
      <c r="N77" s="97"/>
      <c r="O77" s="60"/>
      <c r="P77" s="60"/>
      <c r="Q77" s="60"/>
      <c r="R77" s="60"/>
      <c r="S77" s="60"/>
      <c r="T77" s="60"/>
      <c r="U77" s="60"/>
      <c r="V77" s="1"/>
    </row>
    <row r="78" spans="1:22" ht="23.25">
      <c r="A78" s="1"/>
      <c r="B78" s="52"/>
      <c r="C78" s="52"/>
      <c r="D78" s="52"/>
      <c r="E78" s="53"/>
      <c r="F78" s="76"/>
      <c r="G78" s="52" t="s">
        <v>46</v>
      </c>
      <c r="H78" s="70"/>
      <c r="I78" s="71" t="s">
        <v>57</v>
      </c>
      <c r="J78" s="65"/>
      <c r="K78" s="57"/>
      <c r="L78" s="60"/>
      <c r="M78" s="60"/>
      <c r="N78" s="97"/>
      <c r="O78" s="60"/>
      <c r="P78" s="60"/>
      <c r="Q78" s="60">
        <v>4096.638</v>
      </c>
      <c r="R78" s="60">
        <v>8191</v>
      </c>
      <c r="S78" s="60">
        <v>9985.818</v>
      </c>
      <c r="T78" s="60">
        <f>+S78/Q78*100</f>
        <v>243.75641684718056</v>
      </c>
      <c r="U78" s="60">
        <f>+S78/R78*100</f>
        <v>121.912074227811</v>
      </c>
      <c r="V78" s="1"/>
    </row>
    <row r="79" spans="1:22" ht="23.25">
      <c r="A79" s="1"/>
      <c r="B79" s="52"/>
      <c r="C79" s="52"/>
      <c r="D79" s="52"/>
      <c r="E79" s="53"/>
      <c r="F79" s="76"/>
      <c r="G79" s="77"/>
      <c r="H79" s="68"/>
      <c r="I79" s="69"/>
      <c r="J79" s="65"/>
      <c r="K79" s="75"/>
      <c r="L79" s="60"/>
      <c r="M79" s="60"/>
      <c r="N79" s="97"/>
      <c r="O79" s="60"/>
      <c r="P79" s="60"/>
      <c r="Q79" s="60"/>
      <c r="R79" s="60"/>
      <c r="S79" s="60"/>
      <c r="T79" s="60"/>
      <c r="U79" s="60"/>
      <c r="V79" s="1"/>
    </row>
    <row r="80" spans="1:22" ht="23.25">
      <c r="A80" s="1"/>
      <c r="B80" s="52"/>
      <c r="C80" s="52"/>
      <c r="D80" s="52"/>
      <c r="E80" s="52"/>
      <c r="F80" s="52"/>
      <c r="G80" s="52"/>
      <c r="H80" s="68"/>
      <c r="I80" s="69" t="s">
        <v>90</v>
      </c>
      <c r="J80" s="65"/>
      <c r="K80" s="57" t="s">
        <v>70</v>
      </c>
      <c r="L80" s="96">
        <v>100</v>
      </c>
      <c r="M80" s="96">
        <v>100</v>
      </c>
      <c r="N80" s="97">
        <v>82.1</v>
      </c>
      <c r="O80" s="60">
        <f>+N80/L80*100</f>
        <v>82.1</v>
      </c>
      <c r="P80" s="60">
        <f>+N80/M80*100</f>
        <v>82.1</v>
      </c>
      <c r="Q80" s="60">
        <v>4096.638</v>
      </c>
      <c r="R80" s="60">
        <v>8191</v>
      </c>
      <c r="S80" s="60">
        <v>9985.818</v>
      </c>
      <c r="T80" s="60">
        <f>+S80/Q80*100</f>
        <v>243.75641684718056</v>
      </c>
      <c r="U80" s="60">
        <f>+S80/R80*100</f>
        <v>121.912074227811</v>
      </c>
      <c r="V80" s="1"/>
    </row>
    <row r="81" spans="1:22" ht="23.25">
      <c r="A81" s="1"/>
      <c r="B81" s="52"/>
      <c r="C81" s="52"/>
      <c r="D81" s="52"/>
      <c r="E81" s="52"/>
      <c r="F81" s="52"/>
      <c r="G81" s="52"/>
      <c r="H81" s="68"/>
      <c r="I81" s="69" t="s">
        <v>91</v>
      </c>
      <c r="J81" s="65"/>
      <c r="K81" s="57"/>
      <c r="L81" s="60"/>
      <c r="M81" s="60"/>
      <c r="N81" s="99"/>
      <c r="O81" s="60"/>
      <c r="P81" s="60"/>
      <c r="Q81" s="60"/>
      <c r="R81" s="60"/>
      <c r="S81" s="60"/>
      <c r="T81" s="60"/>
      <c r="U81" s="60"/>
      <c r="V81" s="1"/>
    </row>
    <row r="82" spans="1:22" ht="23.25">
      <c r="A82" s="1"/>
      <c r="B82" s="52"/>
      <c r="C82" s="52"/>
      <c r="D82" s="52"/>
      <c r="E82" s="52"/>
      <c r="F82" s="52"/>
      <c r="G82" s="52"/>
      <c r="H82" s="68"/>
      <c r="I82" s="69"/>
      <c r="J82" s="65"/>
      <c r="K82" s="57"/>
      <c r="L82" s="74"/>
      <c r="M82" s="74"/>
      <c r="N82" s="98"/>
      <c r="O82" s="74"/>
      <c r="P82" s="74"/>
      <c r="Q82" s="74"/>
      <c r="R82" s="74"/>
      <c r="S82" s="74"/>
      <c r="T82" s="60"/>
      <c r="U82" s="60"/>
      <c r="V82" s="1"/>
    </row>
    <row r="83" spans="1:22" ht="23.25">
      <c r="A83" s="1"/>
      <c r="B83" s="52"/>
      <c r="C83" s="52"/>
      <c r="D83" s="52"/>
      <c r="E83" s="52"/>
      <c r="F83" s="52" t="s">
        <v>71</v>
      </c>
      <c r="G83" s="53"/>
      <c r="H83" s="54"/>
      <c r="I83" s="55" t="s">
        <v>72</v>
      </c>
      <c r="J83" s="65"/>
      <c r="K83" s="57"/>
      <c r="L83" s="60"/>
      <c r="M83" s="60"/>
      <c r="N83" s="97"/>
      <c r="O83" s="60"/>
      <c r="P83" s="60"/>
      <c r="Q83" s="60">
        <f>+Q85+Q87+Q89+Q100</f>
        <v>1012467.511</v>
      </c>
      <c r="R83" s="60">
        <f>+R85+R87+R89+R100</f>
        <v>931647.0549999999</v>
      </c>
      <c r="S83" s="60">
        <f>+S85+S87+S89+S100</f>
        <v>814000.766</v>
      </c>
      <c r="T83" s="60">
        <f>+S83/Q83*100</f>
        <v>80.3977171767243</v>
      </c>
      <c r="U83" s="60">
        <f>+S83/R83*100</f>
        <v>87.3722255258994</v>
      </c>
      <c r="V83" s="1"/>
    </row>
    <row r="84" spans="1:22" ht="23.25">
      <c r="A84" s="1"/>
      <c r="B84" s="52"/>
      <c r="C84" s="52"/>
      <c r="D84" s="52"/>
      <c r="E84" s="52"/>
      <c r="F84" s="52"/>
      <c r="G84" s="52"/>
      <c r="H84" s="68"/>
      <c r="I84" s="69"/>
      <c r="J84" s="65"/>
      <c r="K84" s="75"/>
      <c r="L84" s="60"/>
      <c r="M84" s="60"/>
      <c r="N84" s="97"/>
      <c r="O84" s="60"/>
      <c r="P84" s="60"/>
      <c r="Q84" s="60"/>
      <c r="R84" s="60"/>
      <c r="S84" s="60"/>
      <c r="T84" s="60"/>
      <c r="U84" s="60"/>
      <c r="V84" s="1"/>
    </row>
    <row r="85" spans="1:22" ht="23.25">
      <c r="A85" s="1"/>
      <c r="B85" s="52"/>
      <c r="C85" s="52"/>
      <c r="D85" s="52"/>
      <c r="E85" s="52"/>
      <c r="F85" s="52"/>
      <c r="G85" s="52" t="s">
        <v>77</v>
      </c>
      <c r="H85" s="68"/>
      <c r="I85" s="69" t="s">
        <v>78</v>
      </c>
      <c r="J85" s="65"/>
      <c r="K85" s="57"/>
      <c r="L85" s="60"/>
      <c r="M85" s="60"/>
      <c r="N85" s="97"/>
      <c r="O85" s="60"/>
      <c r="P85" s="60"/>
      <c r="Q85" s="60">
        <v>85315.71</v>
      </c>
      <c r="R85" s="60">
        <v>63079</v>
      </c>
      <c r="S85" s="60">
        <v>43556.605</v>
      </c>
      <c r="T85" s="60">
        <f>+S85/Q85*100</f>
        <v>51.05344021634468</v>
      </c>
      <c r="U85" s="60">
        <f>+S85/R85*100</f>
        <v>69.05088064173496</v>
      </c>
      <c r="V85" s="1"/>
    </row>
    <row r="86" spans="1:22" ht="23.25">
      <c r="A86" s="1"/>
      <c r="B86" s="52"/>
      <c r="C86" s="52"/>
      <c r="D86" s="52"/>
      <c r="E86" s="52"/>
      <c r="F86" s="52"/>
      <c r="G86" s="52"/>
      <c r="H86" s="68"/>
      <c r="I86" s="69"/>
      <c r="J86" s="65"/>
      <c r="K86" s="57"/>
      <c r="L86" s="60"/>
      <c r="M86" s="60"/>
      <c r="N86" s="97"/>
      <c r="O86" s="60"/>
      <c r="P86" s="60"/>
      <c r="Q86" s="60"/>
      <c r="R86" s="60"/>
      <c r="S86" s="60"/>
      <c r="T86" s="60"/>
      <c r="U86" s="60"/>
      <c r="V86" s="1"/>
    </row>
    <row r="87" spans="1:22" ht="23.25">
      <c r="A87" s="1"/>
      <c r="B87" s="52"/>
      <c r="C87" s="52"/>
      <c r="D87" s="52"/>
      <c r="E87" s="52"/>
      <c r="F87" s="52"/>
      <c r="G87" s="52" t="s">
        <v>79</v>
      </c>
      <c r="H87" s="68"/>
      <c r="I87" s="69" t="s">
        <v>81</v>
      </c>
      <c r="J87" s="65"/>
      <c r="K87" s="57"/>
      <c r="L87" s="60"/>
      <c r="M87" s="60"/>
      <c r="N87" s="97"/>
      <c r="O87" s="60"/>
      <c r="P87" s="60"/>
      <c r="Q87" s="60">
        <v>44124.696</v>
      </c>
      <c r="R87" s="60">
        <v>51336.958</v>
      </c>
      <c r="S87" s="60">
        <v>33184.395</v>
      </c>
      <c r="T87" s="60">
        <f>+S87/Q87*100</f>
        <v>75.20594589478871</v>
      </c>
      <c r="U87" s="60">
        <f>+S87/R87*100</f>
        <v>64.64036104359747</v>
      </c>
      <c r="V87" s="1"/>
    </row>
    <row r="88" spans="1:22" ht="23.25">
      <c r="A88" s="1"/>
      <c r="B88" s="52"/>
      <c r="C88" s="52"/>
      <c r="D88" s="52"/>
      <c r="E88" s="52"/>
      <c r="F88" s="52"/>
      <c r="G88" s="52"/>
      <c r="H88" s="68"/>
      <c r="I88" s="69"/>
      <c r="J88" s="65"/>
      <c r="K88" s="57"/>
      <c r="L88" s="60"/>
      <c r="M88" s="60"/>
      <c r="N88" s="97"/>
      <c r="O88" s="60"/>
      <c r="P88" s="60"/>
      <c r="Q88" s="60"/>
      <c r="R88" s="60"/>
      <c r="S88" s="60"/>
      <c r="T88" s="60"/>
      <c r="U88" s="60"/>
      <c r="V88" s="1"/>
    </row>
    <row r="89" spans="1:22" ht="23.25">
      <c r="A89" s="1"/>
      <c r="B89" s="52"/>
      <c r="C89" s="52"/>
      <c r="D89" s="52"/>
      <c r="E89" s="52"/>
      <c r="F89" s="52"/>
      <c r="G89" s="52" t="s">
        <v>80</v>
      </c>
      <c r="H89" s="68"/>
      <c r="I89" s="69" t="s">
        <v>82</v>
      </c>
      <c r="J89" s="65"/>
      <c r="K89" s="57"/>
      <c r="L89" s="60"/>
      <c r="M89" s="60"/>
      <c r="N89" s="97"/>
      <c r="O89" s="60"/>
      <c r="P89" s="60"/>
      <c r="Q89" s="60">
        <v>139028.965</v>
      </c>
      <c r="R89" s="60">
        <v>86100</v>
      </c>
      <c r="S89" s="60">
        <v>58131.478</v>
      </c>
      <c r="T89" s="60">
        <f>+S89/Q89*100</f>
        <v>41.812494252546585</v>
      </c>
      <c r="U89" s="60">
        <f>+S89/R89*100</f>
        <v>67.51623461091754</v>
      </c>
      <c r="V89" s="1"/>
    </row>
    <row r="90" spans="1:22" ht="23.25">
      <c r="A90" s="1"/>
      <c r="B90" s="79"/>
      <c r="C90" s="79"/>
      <c r="D90" s="79"/>
      <c r="E90" s="79"/>
      <c r="F90" s="79"/>
      <c r="G90" s="80"/>
      <c r="H90" s="81"/>
      <c r="I90" s="82"/>
      <c r="J90" s="83"/>
      <c r="K90" s="84"/>
      <c r="L90" s="85"/>
      <c r="M90" s="85"/>
      <c r="N90" s="100"/>
      <c r="O90" s="85"/>
      <c r="P90" s="85"/>
      <c r="Q90" s="85">
        <v>0</v>
      </c>
      <c r="R90" s="85"/>
      <c r="S90" s="85"/>
      <c r="T90" s="86"/>
      <c r="U90" s="85"/>
      <c r="V90" s="1"/>
    </row>
    <row r="91" spans="1:22" ht="23.25">
      <c r="A91" s="20"/>
      <c r="B91" s="18"/>
      <c r="C91" s="18"/>
      <c r="D91" s="18"/>
      <c r="E91" s="18"/>
      <c r="F91" s="18"/>
      <c r="G91" s="18"/>
      <c r="H91" s="20"/>
      <c r="I91" s="20"/>
      <c r="J91" s="92"/>
      <c r="K91" s="18"/>
      <c r="L91" s="18"/>
      <c r="M91" s="18"/>
      <c r="N91" s="108"/>
      <c r="O91" s="18"/>
      <c r="P91" s="18"/>
      <c r="Q91" s="18"/>
      <c r="R91" s="18"/>
      <c r="S91" s="18"/>
      <c r="T91" s="18"/>
      <c r="U91" s="18"/>
      <c r="V91" s="20"/>
    </row>
    <row r="92" spans="1:22" ht="23.25">
      <c r="A92" s="1"/>
      <c r="B92" s="1"/>
      <c r="C92" s="1"/>
      <c r="D92" s="1"/>
      <c r="E92" s="1"/>
      <c r="F92" s="1"/>
      <c r="G92" s="1"/>
      <c r="H92" s="1"/>
      <c r="I92" s="1"/>
      <c r="J92" s="1"/>
      <c r="K92" s="1"/>
      <c r="L92" s="1"/>
      <c r="M92" s="1"/>
      <c r="N92" s="101"/>
      <c r="O92" s="1"/>
      <c r="P92" s="1"/>
      <c r="Q92" s="90"/>
      <c r="R92" s="90"/>
      <c r="S92" s="90"/>
      <c r="T92" s="90"/>
      <c r="U92" s="91" t="s">
        <v>83</v>
      </c>
      <c r="V92" s="1"/>
    </row>
    <row r="93" spans="1:22" ht="23.25">
      <c r="A93" s="1"/>
      <c r="B93" s="9"/>
      <c r="C93" s="10"/>
      <c r="D93" s="10"/>
      <c r="E93" s="10"/>
      <c r="F93" s="10"/>
      <c r="G93" s="11"/>
      <c r="H93" s="12"/>
      <c r="I93" s="12"/>
      <c r="J93" s="10"/>
      <c r="K93" s="9" t="s">
        <v>3</v>
      </c>
      <c r="L93" s="13"/>
      <c r="M93" s="13"/>
      <c r="N93" s="102"/>
      <c r="O93" s="13"/>
      <c r="P93" s="14"/>
      <c r="Q93" s="15" t="s">
        <v>4</v>
      </c>
      <c r="R93" s="10"/>
      <c r="S93" s="10"/>
      <c r="T93" s="10"/>
      <c r="U93" s="16"/>
      <c r="V93" s="1"/>
    </row>
    <row r="94" spans="1:22" ht="23.25">
      <c r="A94" s="1"/>
      <c r="B94" s="17" t="s">
        <v>5</v>
      </c>
      <c r="C94" s="18"/>
      <c r="D94" s="18"/>
      <c r="E94" s="18"/>
      <c r="F94" s="18"/>
      <c r="G94" s="19"/>
      <c r="H94" s="20"/>
      <c r="I94" s="20"/>
      <c r="J94" s="21"/>
      <c r="K94" s="22"/>
      <c r="L94" s="23" t="s">
        <v>6</v>
      </c>
      <c r="M94" s="23"/>
      <c r="N94" s="103"/>
      <c r="O94" s="23"/>
      <c r="P94" s="24"/>
      <c r="Q94" s="17" t="s">
        <v>7</v>
      </c>
      <c r="R94" s="18"/>
      <c r="S94" s="18"/>
      <c r="T94" s="18"/>
      <c r="U94" s="25"/>
      <c r="V94" s="1"/>
    </row>
    <row r="95" spans="1:22" ht="23.25">
      <c r="A95" s="1"/>
      <c r="B95" s="26" t="s">
        <v>8</v>
      </c>
      <c r="C95" s="27"/>
      <c r="D95" s="27"/>
      <c r="E95" s="27"/>
      <c r="F95" s="27"/>
      <c r="G95" s="28"/>
      <c r="H95" s="1"/>
      <c r="I95" s="2" t="s">
        <v>9</v>
      </c>
      <c r="J95" s="18"/>
      <c r="K95" s="29" t="s">
        <v>10</v>
      </c>
      <c r="L95" s="30"/>
      <c r="M95" s="31"/>
      <c r="N95" s="104"/>
      <c r="O95" s="29" t="s">
        <v>11</v>
      </c>
      <c r="P95" s="25"/>
      <c r="Q95" s="26" t="s">
        <v>12</v>
      </c>
      <c r="R95" s="27"/>
      <c r="S95" s="27"/>
      <c r="T95" s="27"/>
      <c r="U95" s="33"/>
      <c r="V95" s="1"/>
    </row>
    <row r="96" spans="1:22" ht="23.25">
      <c r="A96" s="1"/>
      <c r="B96" s="34"/>
      <c r="C96" s="34"/>
      <c r="D96" s="34"/>
      <c r="E96" s="34"/>
      <c r="F96" s="34"/>
      <c r="G96" s="30"/>
      <c r="H96" s="34"/>
      <c r="I96" s="35"/>
      <c r="J96" s="36"/>
      <c r="K96" s="37" t="s">
        <v>13</v>
      </c>
      <c r="L96" s="38" t="s">
        <v>14</v>
      </c>
      <c r="M96" s="38" t="s">
        <v>15</v>
      </c>
      <c r="N96" s="105" t="s">
        <v>16</v>
      </c>
      <c r="O96" s="26" t="s">
        <v>17</v>
      </c>
      <c r="P96" s="33"/>
      <c r="Q96" s="30"/>
      <c r="R96" s="39"/>
      <c r="S96" s="30"/>
      <c r="T96" s="40" t="s">
        <v>18</v>
      </c>
      <c r="U96" s="41"/>
      <c r="V96" s="1"/>
    </row>
    <row r="97" spans="1:22" ht="23.25">
      <c r="A97" s="1"/>
      <c r="B97" s="17" t="s">
        <v>19</v>
      </c>
      <c r="C97" s="17" t="s">
        <v>20</v>
      </c>
      <c r="D97" s="17" t="s">
        <v>21</v>
      </c>
      <c r="E97" s="17" t="s">
        <v>22</v>
      </c>
      <c r="F97" s="37" t="s">
        <v>23</v>
      </c>
      <c r="G97" s="42" t="s">
        <v>24</v>
      </c>
      <c r="H97" s="34"/>
      <c r="I97" s="1"/>
      <c r="J97" s="36"/>
      <c r="K97" s="38" t="s">
        <v>25</v>
      </c>
      <c r="L97" s="38"/>
      <c r="M97" s="34"/>
      <c r="N97" s="106"/>
      <c r="O97" s="35" t="s">
        <v>26</v>
      </c>
      <c r="P97" s="43" t="s">
        <v>26</v>
      </c>
      <c r="Q97" s="38" t="s">
        <v>14</v>
      </c>
      <c r="R97" s="37" t="s">
        <v>27</v>
      </c>
      <c r="S97" s="38" t="s">
        <v>28</v>
      </c>
      <c r="T97" s="26" t="s">
        <v>29</v>
      </c>
      <c r="U97" s="33"/>
      <c r="V97" s="1"/>
    </row>
    <row r="98" spans="1:22" ht="23.25">
      <c r="A98" s="1"/>
      <c r="B98" s="44"/>
      <c r="C98" s="44"/>
      <c r="D98" s="44"/>
      <c r="E98" s="44"/>
      <c r="F98" s="44"/>
      <c r="G98" s="45"/>
      <c r="H98" s="44"/>
      <c r="I98" s="46"/>
      <c r="J98" s="47"/>
      <c r="K98" s="48"/>
      <c r="L98" s="48"/>
      <c r="M98" s="45"/>
      <c r="N98" s="107"/>
      <c r="O98" s="47" t="s">
        <v>30</v>
      </c>
      <c r="P98" s="50" t="s">
        <v>31</v>
      </c>
      <c r="Q98" s="45"/>
      <c r="R98" s="48"/>
      <c r="S98" s="48"/>
      <c r="T98" s="51" t="s">
        <v>32</v>
      </c>
      <c r="U98" s="51" t="s">
        <v>33</v>
      </c>
      <c r="V98" s="1"/>
    </row>
    <row r="99" spans="1:22" ht="23.25">
      <c r="A99" s="1"/>
      <c r="B99" s="52"/>
      <c r="C99" s="52"/>
      <c r="D99" s="52"/>
      <c r="E99" s="52"/>
      <c r="F99" s="52"/>
      <c r="G99" s="53"/>
      <c r="H99" s="54"/>
      <c r="I99" s="55"/>
      <c r="J99" s="56"/>
      <c r="K99" s="57"/>
      <c r="L99" s="58"/>
      <c r="M99" s="59"/>
      <c r="N99" s="97"/>
      <c r="O99" s="61"/>
      <c r="P99" s="62"/>
      <c r="Q99" s="58"/>
      <c r="R99" s="58"/>
      <c r="S99" s="58"/>
      <c r="T99" s="58"/>
      <c r="U99" s="60"/>
      <c r="V99" s="1"/>
    </row>
    <row r="100" spans="1:22" ht="23.25">
      <c r="A100" s="1"/>
      <c r="B100" s="52" t="s">
        <v>59</v>
      </c>
      <c r="C100" s="52" t="s">
        <v>53</v>
      </c>
      <c r="D100" s="52"/>
      <c r="E100" s="52" t="s">
        <v>42</v>
      </c>
      <c r="F100" s="52" t="s">
        <v>71</v>
      </c>
      <c r="G100" s="52" t="s">
        <v>46</v>
      </c>
      <c r="H100" s="68"/>
      <c r="I100" s="71" t="s">
        <v>57</v>
      </c>
      <c r="J100" s="65"/>
      <c r="K100" s="57"/>
      <c r="L100" s="74"/>
      <c r="M100" s="74"/>
      <c r="N100" s="98"/>
      <c r="O100" s="74"/>
      <c r="P100" s="74"/>
      <c r="Q100" s="60">
        <v>743998.14</v>
      </c>
      <c r="R100" s="74">
        <v>731131.097</v>
      </c>
      <c r="S100" s="74">
        <v>679128.288</v>
      </c>
      <c r="T100" s="60">
        <f>+S100/Q100*100</f>
        <v>91.2809120732479</v>
      </c>
      <c r="U100" s="60">
        <f>+S100/R100*100</f>
        <v>92.88734821793525</v>
      </c>
      <c r="V100" s="1"/>
    </row>
    <row r="101" spans="1:22" ht="23.25">
      <c r="A101" s="1"/>
      <c r="B101" s="52"/>
      <c r="C101" s="63"/>
      <c r="D101" s="63"/>
      <c r="E101" s="63"/>
      <c r="F101" s="63"/>
      <c r="G101" s="64"/>
      <c r="H101" s="55"/>
      <c r="I101" s="69"/>
      <c r="J101" s="65"/>
      <c r="K101" s="57"/>
      <c r="L101" s="61"/>
      <c r="M101" s="66"/>
      <c r="N101" s="97"/>
      <c r="O101" s="61"/>
      <c r="P101" s="67"/>
      <c r="Q101" s="58"/>
      <c r="R101" s="60"/>
      <c r="S101" s="60"/>
      <c r="T101" s="60"/>
      <c r="U101" s="60"/>
      <c r="V101" s="1"/>
    </row>
    <row r="102" spans="1:22" ht="23.25">
      <c r="A102" s="1"/>
      <c r="B102" s="52"/>
      <c r="C102" s="52"/>
      <c r="D102" s="52"/>
      <c r="E102" s="52"/>
      <c r="F102" s="52"/>
      <c r="G102" s="53"/>
      <c r="H102" s="54"/>
      <c r="I102" s="69" t="s">
        <v>87</v>
      </c>
      <c r="J102" s="65"/>
      <c r="K102" s="57" t="s">
        <v>73</v>
      </c>
      <c r="L102" s="96">
        <v>100</v>
      </c>
      <c r="M102" s="96">
        <v>100</v>
      </c>
      <c r="N102" s="97">
        <v>74</v>
      </c>
      <c r="O102" s="60">
        <f>+N102/L102*100</f>
        <v>74</v>
      </c>
      <c r="P102" s="60">
        <f>+N102/M102*100</f>
        <v>74</v>
      </c>
      <c r="Q102" s="60">
        <v>743998.14</v>
      </c>
      <c r="R102" s="74">
        <v>731131.097</v>
      </c>
      <c r="S102" s="74">
        <v>679128.288</v>
      </c>
      <c r="T102" s="60">
        <f>+S102/Q102*100</f>
        <v>91.2809120732479</v>
      </c>
      <c r="U102" s="60">
        <f>+S102/R102*100</f>
        <v>92.88734821793525</v>
      </c>
      <c r="V102" s="1"/>
    </row>
    <row r="103" spans="1:22" ht="23.25">
      <c r="A103" s="1"/>
      <c r="B103" s="52"/>
      <c r="C103" s="63"/>
      <c r="D103" s="63"/>
      <c r="E103" s="63"/>
      <c r="F103" s="63"/>
      <c r="G103" s="64"/>
      <c r="H103" s="55"/>
      <c r="I103" s="69" t="s">
        <v>88</v>
      </c>
      <c r="J103" s="65"/>
      <c r="K103" s="57"/>
      <c r="L103" s="61"/>
      <c r="M103" s="66"/>
      <c r="N103" s="97"/>
      <c r="O103" s="61"/>
      <c r="P103" s="67"/>
      <c r="Q103" s="58"/>
      <c r="R103" s="60"/>
      <c r="S103" s="60"/>
      <c r="T103" s="60"/>
      <c r="U103" s="60"/>
      <c r="V103" s="1"/>
    </row>
    <row r="104" spans="1:22" ht="23.25">
      <c r="A104" s="1"/>
      <c r="B104" s="52"/>
      <c r="C104" s="52"/>
      <c r="D104" s="52"/>
      <c r="E104" s="52"/>
      <c r="F104" s="52"/>
      <c r="G104" s="52"/>
      <c r="H104" s="68"/>
      <c r="I104" s="69"/>
      <c r="J104" s="65"/>
      <c r="K104" s="57"/>
      <c r="L104" s="60"/>
      <c r="M104" s="60"/>
      <c r="N104" s="97"/>
      <c r="O104" s="60"/>
      <c r="P104" s="60"/>
      <c r="Q104" s="60"/>
      <c r="R104" s="60"/>
      <c r="S104" s="60"/>
      <c r="T104" s="60"/>
      <c r="U104" s="60"/>
      <c r="V104" s="1"/>
    </row>
    <row r="105" spans="1:22" ht="23.25">
      <c r="A105" s="1"/>
      <c r="B105" s="52"/>
      <c r="C105" s="52"/>
      <c r="D105" s="52"/>
      <c r="E105" s="52"/>
      <c r="F105" s="52" t="s">
        <v>74</v>
      </c>
      <c r="G105" s="52"/>
      <c r="H105" s="68"/>
      <c r="I105" s="69" t="s">
        <v>75</v>
      </c>
      <c r="J105" s="65"/>
      <c r="K105" s="57"/>
      <c r="L105" s="60"/>
      <c r="M105" s="60"/>
      <c r="N105" s="97"/>
      <c r="O105" s="60"/>
      <c r="P105" s="60"/>
      <c r="Q105" s="60">
        <f>+Q107+Q109</f>
        <v>219305.962</v>
      </c>
      <c r="R105" s="60">
        <f>+R107+R109</f>
        <v>169954</v>
      </c>
      <c r="S105" s="60">
        <f>+S107+S109</f>
        <v>160956.309</v>
      </c>
      <c r="T105" s="60">
        <f>+S105/Q105*100</f>
        <v>73.39349442766175</v>
      </c>
      <c r="U105" s="60">
        <f>+S105/R105*100</f>
        <v>94.70580804217612</v>
      </c>
      <c r="V105" s="1"/>
    </row>
    <row r="106" spans="1:22" ht="23.25">
      <c r="A106" s="1"/>
      <c r="B106" s="52"/>
      <c r="C106" s="52"/>
      <c r="D106" s="52"/>
      <c r="E106" s="52"/>
      <c r="F106" s="52"/>
      <c r="G106" s="52"/>
      <c r="H106" s="68"/>
      <c r="I106" s="69"/>
      <c r="J106" s="65"/>
      <c r="K106" s="57"/>
      <c r="L106" s="60"/>
      <c r="M106" s="60"/>
      <c r="N106" s="97"/>
      <c r="O106" s="60"/>
      <c r="P106" s="60"/>
      <c r="Q106" s="60"/>
      <c r="R106" s="60"/>
      <c r="S106" s="60"/>
      <c r="T106" s="60"/>
      <c r="U106" s="60"/>
      <c r="V106" s="1"/>
    </row>
    <row r="107" spans="1:22" ht="23.25">
      <c r="A107" s="1"/>
      <c r="B107" s="52"/>
      <c r="C107" s="52"/>
      <c r="D107" s="52"/>
      <c r="E107" s="52"/>
      <c r="F107" s="52"/>
      <c r="G107" s="52" t="s">
        <v>79</v>
      </c>
      <c r="H107" s="68"/>
      <c r="I107" s="69" t="s">
        <v>81</v>
      </c>
      <c r="J107" s="65"/>
      <c r="K107" s="57"/>
      <c r="L107" s="60"/>
      <c r="M107" s="60"/>
      <c r="N107" s="97"/>
      <c r="O107" s="60"/>
      <c r="P107" s="60"/>
      <c r="Q107" s="60">
        <v>9128.626</v>
      </c>
      <c r="R107" s="60">
        <v>0</v>
      </c>
      <c r="S107" s="60"/>
      <c r="T107" s="60"/>
      <c r="U107" s="60"/>
      <c r="V107" s="1"/>
    </row>
    <row r="108" spans="1:22" ht="23.25">
      <c r="A108" s="1"/>
      <c r="B108" s="52"/>
      <c r="C108" s="52"/>
      <c r="D108" s="52"/>
      <c r="E108" s="52"/>
      <c r="F108" s="52"/>
      <c r="G108" s="52"/>
      <c r="H108" s="68"/>
      <c r="I108" s="69"/>
      <c r="J108" s="65"/>
      <c r="K108" s="57"/>
      <c r="L108" s="60"/>
      <c r="M108" s="60"/>
      <c r="N108" s="97"/>
      <c r="O108" s="60"/>
      <c r="P108" s="60"/>
      <c r="Q108" s="60"/>
      <c r="R108" s="60"/>
      <c r="S108" s="60"/>
      <c r="T108" s="60"/>
      <c r="U108" s="60"/>
      <c r="V108" s="1"/>
    </row>
    <row r="109" spans="1:22" ht="23.25">
      <c r="A109" s="1"/>
      <c r="B109" s="52"/>
      <c r="C109" s="52"/>
      <c r="D109" s="52"/>
      <c r="E109" s="52"/>
      <c r="F109" s="52"/>
      <c r="G109" s="52" t="s">
        <v>46</v>
      </c>
      <c r="H109" s="68"/>
      <c r="I109" s="69" t="s">
        <v>47</v>
      </c>
      <c r="J109" s="65"/>
      <c r="K109" s="57"/>
      <c r="L109" s="60"/>
      <c r="M109" s="60"/>
      <c r="N109" s="97"/>
      <c r="O109" s="60"/>
      <c r="P109" s="60"/>
      <c r="Q109" s="60">
        <v>210177.336</v>
      </c>
      <c r="R109" s="60">
        <v>169954</v>
      </c>
      <c r="S109" s="60">
        <v>160956.309</v>
      </c>
      <c r="T109" s="60">
        <f>+S109/Q109*100</f>
        <v>76.58119189406797</v>
      </c>
      <c r="U109" s="60">
        <f>+S109/R109*100</f>
        <v>94.70580804217612</v>
      </c>
      <c r="V109" s="1"/>
    </row>
    <row r="110" spans="1:22" ht="23.25">
      <c r="A110" s="1"/>
      <c r="B110" s="52"/>
      <c r="C110" s="52"/>
      <c r="D110" s="52"/>
      <c r="E110" s="52"/>
      <c r="F110" s="52"/>
      <c r="G110" s="52"/>
      <c r="H110" s="68"/>
      <c r="I110" s="69"/>
      <c r="J110" s="65"/>
      <c r="K110" s="57"/>
      <c r="L110" s="60"/>
      <c r="M110" s="60"/>
      <c r="N110" s="97"/>
      <c r="O110" s="60"/>
      <c r="P110" s="60"/>
      <c r="Q110" s="60"/>
      <c r="R110" s="60"/>
      <c r="S110" s="60"/>
      <c r="T110" s="60"/>
      <c r="U110" s="60"/>
      <c r="V110" s="1"/>
    </row>
    <row r="111" spans="1:22" ht="23.25">
      <c r="A111" s="1"/>
      <c r="B111" s="52"/>
      <c r="C111" s="52"/>
      <c r="D111" s="52"/>
      <c r="E111" s="52"/>
      <c r="F111" s="52"/>
      <c r="G111" s="52"/>
      <c r="H111" s="70"/>
      <c r="I111" s="69" t="s">
        <v>48</v>
      </c>
      <c r="J111" s="65"/>
      <c r="K111" s="75" t="s">
        <v>76</v>
      </c>
      <c r="L111" s="60"/>
      <c r="M111" s="60"/>
      <c r="N111" s="97"/>
      <c r="O111" s="60"/>
      <c r="P111" s="60"/>
      <c r="Q111" s="60"/>
      <c r="R111" s="74"/>
      <c r="S111" s="74"/>
      <c r="T111" s="60"/>
      <c r="U111" s="60"/>
      <c r="V111" s="1"/>
    </row>
    <row r="112" spans="1:22" ht="23.25">
      <c r="A112" s="1"/>
      <c r="B112" s="63"/>
      <c r="C112" s="63"/>
      <c r="D112" s="63"/>
      <c r="E112" s="52"/>
      <c r="F112" s="52"/>
      <c r="G112" s="52"/>
      <c r="H112" s="68"/>
      <c r="I112" s="69"/>
      <c r="J112" s="65"/>
      <c r="K112" s="57" t="s">
        <v>50</v>
      </c>
      <c r="L112" s="96">
        <v>100</v>
      </c>
      <c r="M112" s="96">
        <v>100</v>
      </c>
      <c r="N112" s="97">
        <v>73.4</v>
      </c>
      <c r="O112" s="60">
        <f>+N112/L112*100</f>
        <v>73.4</v>
      </c>
      <c r="P112" s="60">
        <f>+N112/M112*100</f>
        <v>73.4</v>
      </c>
      <c r="Q112" s="60">
        <v>210177.336</v>
      </c>
      <c r="R112" s="60">
        <v>169954</v>
      </c>
      <c r="S112" s="60">
        <v>160956.309</v>
      </c>
      <c r="T112" s="60">
        <f>+S112/Q112*100</f>
        <v>76.58119189406797</v>
      </c>
      <c r="U112" s="60">
        <f>+S112/R112*100</f>
        <v>94.70580804217612</v>
      </c>
      <c r="V112" s="1"/>
    </row>
    <row r="113" spans="1:22" ht="23.25">
      <c r="A113" s="1"/>
      <c r="B113" s="52"/>
      <c r="C113" s="52"/>
      <c r="D113" s="52"/>
      <c r="E113" s="52"/>
      <c r="F113" s="52"/>
      <c r="G113" s="52"/>
      <c r="H113" s="68"/>
      <c r="I113" s="69" t="s">
        <v>89</v>
      </c>
      <c r="J113" s="65"/>
      <c r="K113" s="57"/>
      <c r="L113" s="60"/>
      <c r="M113" s="60"/>
      <c r="N113" s="97"/>
      <c r="O113" s="60"/>
      <c r="P113" s="60"/>
      <c r="Q113" s="60"/>
      <c r="R113" s="60"/>
      <c r="S113" s="60"/>
      <c r="T113" s="60"/>
      <c r="U113" s="60"/>
      <c r="V113" s="1"/>
    </row>
    <row r="114" spans="1:22" ht="23.25">
      <c r="A114" s="1"/>
      <c r="B114" s="52"/>
      <c r="C114" s="52"/>
      <c r="D114" s="52"/>
      <c r="E114" s="52"/>
      <c r="F114" s="52"/>
      <c r="G114" s="52"/>
      <c r="H114" s="68"/>
      <c r="I114" s="69" t="s">
        <v>92</v>
      </c>
      <c r="J114" s="65"/>
      <c r="K114" s="57"/>
      <c r="L114" s="60"/>
      <c r="M114" s="60"/>
      <c r="N114" s="97"/>
      <c r="O114" s="60"/>
      <c r="P114" s="60"/>
      <c r="Q114" s="60"/>
      <c r="R114" s="60"/>
      <c r="S114" s="60"/>
      <c r="T114" s="60"/>
      <c r="U114" s="60"/>
      <c r="V114" s="1"/>
    </row>
    <row r="115" spans="1:22" ht="23.25">
      <c r="A115" s="1"/>
      <c r="B115" s="52"/>
      <c r="C115" s="52"/>
      <c r="D115" s="52"/>
      <c r="E115" s="52"/>
      <c r="F115" s="52"/>
      <c r="G115" s="52"/>
      <c r="H115" s="68"/>
      <c r="I115" s="93"/>
      <c r="J115" s="65"/>
      <c r="K115" s="57"/>
      <c r="L115" s="60"/>
      <c r="M115" s="60"/>
      <c r="N115" s="97"/>
      <c r="O115" s="60"/>
      <c r="P115" s="60"/>
      <c r="Q115" s="94"/>
      <c r="R115" s="94"/>
      <c r="S115" s="94"/>
      <c r="T115" s="94"/>
      <c r="U115" s="94"/>
      <c r="V115" s="1"/>
    </row>
    <row r="116" spans="1:22" ht="23.25">
      <c r="A116" s="1"/>
      <c r="B116" s="52"/>
      <c r="C116" s="52"/>
      <c r="D116" s="52"/>
      <c r="E116" s="52"/>
      <c r="F116" s="52"/>
      <c r="G116" s="63"/>
      <c r="H116" s="68"/>
      <c r="I116" s="93" t="s">
        <v>98</v>
      </c>
      <c r="J116" s="65"/>
      <c r="K116" s="57"/>
      <c r="L116" s="60"/>
      <c r="M116" s="60"/>
      <c r="N116" s="97"/>
      <c r="O116" s="60"/>
      <c r="P116" s="60"/>
      <c r="Q116" s="94">
        <f>+Q118</f>
        <v>1350963.543</v>
      </c>
      <c r="R116" s="94">
        <f>+R118</f>
        <v>1233754.055</v>
      </c>
      <c r="S116" s="94">
        <f>+S118</f>
        <v>1094501.038</v>
      </c>
      <c r="T116" s="94">
        <f>+S116/Q116*100</f>
        <v>81.01632672999524</v>
      </c>
      <c r="U116" s="94">
        <f>+S116/R116*100</f>
        <v>88.71306510113152</v>
      </c>
      <c r="V116" s="1"/>
    </row>
    <row r="117" spans="1:22" ht="23.25">
      <c r="A117" s="1"/>
      <c r="B117" s="52"/>
      <c r="C117" s="52"/>
      <c r="D117" s="52"/>
      <c r="E117" s="52"/>
      <c r="F117" s="52"/>
      <c r="G117" s="52"/>
      <c r="H117" s="68"/>
      <c r="I117" s="69"/>
      <c r="J117" s="65"/>
      <c r="K117" s="57"/>
      <c r="L117" s="60"/>
      <c r="M117" s="60"/>
      <c r="N117" s="97"/>
      <c r="O117" s="60"/>
      <c r="P117" s="60"/>
      <c r="Q117" s="60"/>
      <c r="R117" s="60"/>
      <c r="S117" s="60"/>
      <c r="T117" s="94"/>
      <c r="U117" s="94"/>
      <c r="V117" s="1"/>
    </row>
    <row r="118" spans="1:22" ht="23.25">
      <c r="A118" s="1"/>
      <c r="B118" s="52"/>
      <c r="C118" s="52"/>
      <c r="D118" s="52"/>
      <c r="E118" s="52"/>
      <c r="F118" s="52"/>
      <c r="G118" s="52"/>
      <c r="H118" s="68"/>
      <c r="I118" s="93" t="s">
        <v>97</v>
      </c>
      <c r="J118" s="65"/>
      <c r="K118" s="75"/>
      <c r="L118" s="74"/>
      <c r="M118" s="74"/>
      <c r="N118" s="98"/>
      <c r="O118" s="74"/>
      <c r="P118" s="74"/>
      <c r="Q118" s="95">
        <f>+Q119</f>
        <v>1350963.543</v>
      </c>
      <c r="R118" s="95">
        <f>+R119</f>
        <v>1233754.055</v>
      </c>
      <c r="S118" s="95">
        <f>+S119</f>
        <v>1094501.038</v>
      </c>
      <c r="T118" s="94">
        <f>+S118/Q118*100</f>
        <v>81.01632672999524</v>
      </c>
      <c r="U118" s="94">
        <f>+S118/R118*100</f>
        <v>88.71306510113152</v>
      </c>
      <c r="V118" s="1"/>
    </row>
    <row r="119" spans="1:22" ht="23.25">
      <c r="A119" s="1"/>
      <c r="B119" s="52"/>
      <c r="C119" s="52"/>
      <c r="D119" s="52"/>
      <c r="E119" s="52"/>
      <c r="F119" s="52"/>
      <c r="G119" s="52"/>
      <c r="H119" s="68"/>
      <c r="I119" s="69" t="s">
        <v>85</v>
      </c>
      <c r="J119" s="65"/>
      <c r="K119" s="57"/>
      <c r="L119" s="60"/>
      <c r="M119" s="60"/>
      <c r="N119" s="97"/>
      <c r="O119" s="60"/>
      <c r="P119" s="60"/>
      <c r="Q119" s="94">
        <f>+Q13+Q28+Q55</f>
        <v>1350963.543</v>
      </c>
      <c r="R119" s="94">
        <f>+R13+R28+R55</f>
        <v>1233754.055</v>
      </c>
      <c r="S119" s="94">
        <f>+S13+S28+S55</f>
        <v>1094501.038</v>
      </c>
      <c r="T119" s="94">
        <f>+S119/Q119*100</f>
        <v>81.01632672999524</v>
      </c>
      <c r="U119" s="94">
        <f>+S119/R119*100</f>
        <v>88.71306510113152</v>
      </c>
      <c r="V119" s="1"/>
    </row>
    <row r="120" spans="1:22" ht="23.25">
      <c r="A120" s="1"/>
      <c r="B120" s="52"/>
      <c r="C120" s="52"/>
      <c r="D120" s="52"/>
      <c r="E120" s="52"/>
      <c r="F120" s="52"/>
      <c r="G120" s="52"/>
      <c r="H120" s="68"/>
      <c r="I120" s="69"/>
      <c r="J120" s="65"/>
      <c r="K120" s="57"/>
      <c r="L120" s="60"/>
      <c r="M120" s="60"/>
      <c r="N120" s="97"/>
      <c r="O120" s="60"/>
      <c r="P120" s="60"/>
      <c r="Q120" s="60"/>
      <c r="R120" s="60"/>
      <c r="S120" s="60"/>
      <c r="T120" s="60"/>
      <c r="U120" s="60"/>
      <c r="V120" s="1"/>
    </row>
    <row r="121" spans="1:22" ht="23.25">
      <c r="A121" s="1"/>
      <c r="B121" s="52"/>
      <c r="C121" s="52"/>
      <c r="D121" s="52"/>
      <c r="E121" s="53"/>
      <c r="F121" s="76"/>
      <c r="G121" s="77"/>
      <c r="H121" s="68"/>
      <c r="I121" s="69"/>
      <c r="J121" s="65"/>
      <c r="K121" s="57"/>
      <c r="L121" s="60"/>
      <c r="M121" s="60"/>
      <c r="N121" s="97"/>
      <c r="O121" s="60"/>
      <c r="P121" s="60"/>
      <c r="Q121" s="60"/>
      <c r="R121" s="60"/>
      <c r="S121" s="60"/>
      <c r="T121" s="60"/>
      <c r="U121" s="60"/>
      <c r="V121" s="1"/>
    </row>
    <row r="122" spans="1:22" ht="23.25">
      <c r="A122" s="1"/>
      <c r="B122" s="52"/>
      <c r="C122" s="52"/>
      <c r="D122" s="52"/>
      <c r="E122" s="53"/>
      <c r="F122" s="76"/>
      <c r="G122" s="77"/>
      <c r="H122" s="68"/>
      <c r="I122" s="69"/>
      <c r="J122" s="65"/>
      <c r="K122" s="75"/>
      <c r="L122" s="60"/>
      <c r="M122" s="60"/>
      <c r="N122" s="97"/>
      <c r="O122" s="60"/>
      <c r="P122" s="60"/>
      <c r="Q122" s="60"/>
      <c r="R122" s="60"/>
      <c r="S122" s="60"/>
      <c r="T122" s="60"/>
      <c r="U122" s="60"/>
      <c r="V122" s="1"/>
    </row>
    <row r="123" spans="1:22" ht="23.25">
      <c r="A123" s="1"/>
      <c r="B123" s="52"/>
      <c r="C123" s="52"/>
      <c r="D123" s="52"/>
      <c r="E123" s="52"/>
      <c r="F123" s="52"/>
      <c r="G123" s="52"/>
      <c r="H123" s="68"/>
      <c r="I123" s="69"/>
      <c r="J123" s="65"/>
      <c r="K123" s="57"/>
      <c r="L123" s="60"/>
      <c r="M123" s="60"/>
      <c r="N123" s="97"/>
      <c r="O123" s="60"/>
      <c r="P123" s="60"/>
      <c r="Q123" s="60"/>
      <c r="R123" s="60"/>
      <c r="S123" s="60"/>
      <c r="T123" s="60"/>
      <c r="U123" s="60"/>
      <c r="V123" s="1"/>
    </row>
    <row r="124" spans="1:22" ht="23.25">
      <c r="A124" s="1"/>
      <c r="B124" s="52"/>
      <c r="C124" s="52"/>
      <c r="D124" s="52"/>
      <c r="E124" s="52"/>
      <c r="F124" s="52"/>
      <c r="G124" s="52"/>
      <c r="H124" s="68"/>
      <c r="I124" s="69"/>
      <c r="J124" s="65"/>
      <c r="K124" s="57"/>
      <c r="L124" s="60"/>
      <c r="M124" s="60"/>
      <c r="N124" s="99"/>
      <c r="O124" s="60"/>
      <c r="P124" s="60"/>
      <c r="Q124" s="60"/>
      <c r="R124" s="60"/>
      <c r="S124" s="60"/>
      <c r="T124" s="60"/>
      <c r="U124" s="60"/>
      <c r="V124" s="1"/>
    </row>
    <row r="125" spans="1:22" ht="23.25">
      <c r="A125" s="1"/>
      <c r="B125" s="52"/>
      <c r="C125" s="52"/>
      <c r="D125" s="52"/>
      <c r="E125" s="52"/>
      <c r="F125" s="52"/>
      <c r="G125" s="52"/>
      <c r="H125" s="68"/>
      <c r="I125" s="69"/>
      <c r="J125" s="65"/>
      <c r="K125" s="57"/>
      <c r="L125" s="60"/>
      <c r="M125" s="60"/>
      <c r="N125" s="97"/>
      <c r="O125" s="60"/>
      <c r="P125" s="60"/>
      <c r="Q125" s="60"/>
      <c r="R125" s="74"/>
      <c r="S125" s="74"/>
      <c r="T125" s="60"/>
      <c r="U125" s="60"/>
      <c r="V125" s="1"/>
    </row>
    <row r="126" spans="1:22" ht="23.25">
      <c r="A126" s="1"/>
      <c r="B126" s="52"/>
      <c r="C126" s="52"/>
      <c r="D126" s="52"/>
      <c r="E126" s="52"/>
      <c r="F126" s="52"/>
      <c r="G126" s="52"/>
      <c r="H126" s="68"/>
      <c r="I126" s="69"/>
      <c r="J126" s="65"/>
      <c r="K126" s="57"/>
      <c r="L126" s="74"/>
      <c r="M126" s="74"/>
      <c r="N126" s="98"/>
      <c r="O126" s="74"/>
      <c r="P126" s="74"/>
      <c r="Q126" s="74"/>
      <c r="R126" s="60"/>
      <c r="S126" s="60"/>
      <c r="T126" s="60"/>
      <c r="U126" s="60"/>
      <c r="V126" s="1"/>
    </row>
    <row r="127" spans="1:22" ht="23.25">
      <c r="A127" s="1"/>
      <c r="B127" s="52"/>
      <c r="C127" s="52"/>
      <c r="D127" s="52"/>
      <c r="E127" s="52"/>
      <c r="F127" s="52"/>
      <c r="G127" s="52"/>
      <c r="H127" s="68"/>
      <c r="I127" s="69"/>
      <c r="J127" s="65"/>
      <c r="K127" s="57"/>
      <c r="L127" s="60"/>
      <c r="M127" s="60"/>
      <c r="N127" s="97"/>
      <c r="O127" s="60"/>
      <c r="P127" s="60"/>
      <c r="Q127" s="60"/>
      <c r="R127" s="60"/>
      <c r="S127" s="60"/>
      <c r="T127" s="60"/>
      <c r="U127" s="60"/>
      <c r="V127" s="1"/>
    </row>
    <row r="128" spans="1:22" ht="23.25">
      <c r="A128" s="1"/>
      <c r="B128" s="52"/>
      <c r="C128" s="52"/>
      <c r="D128" s="52"/>
      <c r="E128" s="52"/>
      <c r="F128" s="52"/>
      <c r="G128" s="52"/>
      <c r="H128" s="68"/>
      <c r="I128" s="69"/>
      <c r="J128" s="65"/>
      <c r="K128" s="75"/>
      <c r="L128" s="60"/>
      <c r="M128" s="60"/>
      <c r="N128" s="60"/>
      <c r="O128" s="60"/>
      <c r="P128" s="60"/>
      <c r="Q128" s="60"/>
      <c r="R128" s="60"/>
      <c r="S128" s="60"/>
      <c r="T128" s="60"/>
      <c r="U128" s="60"/>
      <c r="V128" s="1"/>
    </row>
    <row r="129" spans="1:22" ht="23.25">
      <c r="A129" s="1"/>
      <c r="B129" s="52"/>
      <c r="C129" s="52"/>
      <c r="D129" s="52"/>
      <c r="E129" s="52"/>
      <c r="F129" s="52"/>
      <c r="G129" s="52"/>
      <c r="H129" s="68"/>
      <c r="I129" s="69"/>
      <c r="J129" s="65"/>
      <c r="K129" s="57"/>
      <c r="L129" s="60"/>
      <c r="M129" s="60"/>
      <c r="N129" s="60"/>
      <c r="O129" s="60"/>
      <c r="P129" s="60"/>
      <c r="Q129" s="60">
        <v>0</v>
      </c>
      <c r="R129" s="60"/>
      <c r="S129" s="60"/>
      <c r="T129" s="60"/>
      <c r="U129" s="60"/>
      <c r="V129" s="1"/>
    </row>
    <row r="130" spans="1:22" ht="24">
      <c r="A130" s="1"/>
      <c r="B130" s="52"/>
      <c r="C130" s="52"/>
      <c r="D130" s="52"/>
      <c r="E130" s="52"/>
      <c r="F130" s="52"/>
      <c r="G130" s="52"/>
      <c r="H130" s="68"/>
      <c r="I130" s="109" t="s">
        <v>99</v>
      </c>
      <c r="J130" s="65"/>
      <c r="K130" s="57"/>
      <c r="L130" s="60"/>
      <c r="M130" s="60"/>
      <c r="N130" s="60"/>
      <c r="O130" s="60"/>
      <c r="P130" s="60"/>
      <c r="Q130" s="60"/>
      <c r="R130" s="60"/>
      <c r="S130" s="60"/>
      <c r="T130" s="60"/>
      <c r="U130" s="60"/>
      <c r="V130" s="1"/>
    </row>
    <row r="131" spans="1:22" ht="23.25">
      <c r="A131" s="1"/>
      <c r="B131" s="52"/>
      <c r="C131" s="52"/>
      <c r="D131" s="52"/>
      <c r="E131" s="52"/>
      <c r="F131" s="52"/>
      <c r="G131" s="52"/>
      <c r="H131" s="68"/>
      <c r="I131" s="69" t="s">
        <v>86</v>
      </c>
      <c r="J131" s="65"/>
      <c r="K131" s="57"/>
      <c r="L131" s="60"/>
      <c r="M131" s="60"/>
      <c r="N131" s="60"/>
      <c r="O131" s="60"/>
      <c r="P131" s="60"/>
      <c r="Q131" s="60"/>
      <c r="R131" s="60"/>
      <c r="S131" s="60"/>
      <c r="T131" s="60"/>
      <c r="U131" s="60"/>
      <c r="V131" s="1"/>
    </row>
    <row r="132" spans="1:22" ht="23.25">
      <c r="A132" s="1"/>
      <c r="B132" s="52"/>
      <c r="C132" s="52"/>
      <c r="D132" s="52"/>
      <c r="E132" s="52"/>
      <c r="F132" s="52"/>
      <c r="G132" s="52"/>
      <c r="H132" s="68"/>
      <c r="I132" s="69"/>
      <c r="J132" s="65"/>
      <c r="K132" s="57"/>
      <c r="L132" s="60"/>
      <c r="M132" s="60"/>
      <c r="N132" s="60"/>
      <c r="O132" s="60"/>
      <c r="P132" s="60"/>
      <c r="Q132" s="60"/>
      <c r="R132" s="60"/>
      <c r="S132" s="60"/>
      <c r="T132" s="60"/>
      <c r="U132" s="60"/>
      <c r="V132" s="1"/>
    </row>
    <row r="133" spans="1:22" ht="23.25">
      <c r="A133" s="1"/>
      <c r="B133" s="52"/>
      <c r="C133" s="52"/>
      <c r="D133" s="52"/>
      <c r="E133" s="52"/>
      <c r="F133" s="52"/>
      <c r="G133" s="52"/>
      <c r="H133" s="68"/>
      <c r="I133" s="69"/>
      <c r="J133" s="65"/>
      <c r="K133" s="57"/>
      <c r="L133" s="74"/>
      <c r="M133" s="74"/>
      <c r="N133" s="74"/>
      <c r="O133" s="74"/>
      <c r="P133" s="74"/>
      <c r="Q133" s="74"/>
      <c r="R133" s="74"/>
      <c r="S133" s="74"/>
      <c r="T133" s="60"/>
      <c r="U133" s="60"/>
      <c r="V133" s="1"/>
    </row>
    <row r="134" spans="1:22" ht="23.25">
      <c r="A134" s="1"/>
      <c r="B134" s="52"/>
      <c r="C134" s="52"/>
      <c r="D134" s="52"/>
      <c r="E134" s="52"/>
      <c r="F134" s="52"/>
      <c r="G134" s="52"/>
      <c r="H134" s="68"/>
      <c r="I134" s="69"/>
      <c r="J134" s="65"/>
      <c r="K134" s="57"/>
      <c r="L134" s="74"/>
      <c r="M134" s="74"/>
      <c r="N134" s="74"/>
      <c r="O134" s="74"/>
      <c r="P134" s="74"/>
      <c r="Q134" s="74"/>
      <c r="R134" s="74"/>
      <c r="S134" s="74"/>
      <c r="T134" s="78"/>
      <c r="U134" s="60"/>
      <c r="V134" s="1"/>
    </row>
    <row r="135" spans="1:22" ht="23.25">
      <c r="A135" s="1"/>
      <c r="B135" s="79"/>
      <c r="C135" s="79"/>
      <c r="D135" s="79"/>
      <c r="E135" s="79"/>
      <c r="F135" s="79"/>
      <c r="G135" s="80"/>
      <c r="H135" s="81"/>
      <c r="I135" s="82"/>
      <c r="J135" s="83"/>
      <c r="K135" s="84"/>
      <c r="L135" s="85"/>
      <c r="M135" s="85"/>
      <c r="N135" s="85"/>
      <c r="O135" s="85"/>
      <c r="P135" s="85"/>
      <c r="Q135" s="85"/>
      <c r="R135" s="85"/>
      <c r="S135" s="85"/>
      <c r="T135" s="86"/>
      <c r="U135" s="85"/>
      <c r="V135" s="1"/>
    </row>
    <row r="136" spans="1:22" ht="23.25">
      <c r="A136" s="1"/>
      <c r="B136" s="1"/>
      <c r="C136" s="1"/>
      <c r="D136" s="1"/>
      <c r="E136" s="1"/>
      <c r="F136" s="1"/>
      <c r="G136" s="1"/>
      <c r="H136" s="1"/>
      <c r="I136" s="1"/>
      <c r="J136" s="1"/>
      <c r="K136" s="1"/>
      <c r="L136" s="1"/>
      <c r="M136" s="1"/>
      <c r="N136" s="1"/>
      <c r="O136" s="1"/>
      <c r="P136" s="1"/>
      <c r="Q136" s="90"/>
      <c r="R136" s="90"/>
      <c r="S136" s="90"/>
      <c r="T136" s="90"/>
      <c r="U136" s="90"/>
      <c r="V136" s="1"/>
    </row>
    <row r="137" spans="1:22" ht="23.25">
      <c r="A137" s="1"/>
      <c r="B137" s="1"/>
      <c r="C137" s="1"/>
      <c r="D137" s="1"/>
      <c r="E137" s="1"/>
      <c r="F137" s="1"/>
      <c r="G137" s="1"/>
      <c r="H137" s="1"/>
      <c r="I137" s="1"/>
      <c r="J137" s="1"/>
      <c r="K137" s="1"/>
      <c r="L137" s="1"/>
      <c r="M137" s="1"/>
      <c r="N137" s="1"/>
      <c r="O137" s="1"/>
      <c r="P137" s="1"/>
      <c r="Q137" s="90"/>
      <c r="R137" s="90"/>
      <c r="S137" s="90"/>
      <c r="T137" s="90"/>
      <c r="U137" s="90"/>
      <c r="V137" s="1"/>
    </row>
    <row r="181" spans="1:22" ht="23.25">
      <c r="A181" t="s">
        <v>35</v>
      </c>
      <c r="V181" t="s">
        <v>35</v>
      </c>
    </row>
    <row r="65402" spans="1:22" ht="23.25">
      <c r="A65402" s="20"/>
      <c r="B65402" s="18"/>
      <c r="C65402" s="18"/>
      <c r="D65402" s="18"/>
      <c r="E65402" s="18"/>
      <c r="F65402" s="18"/>
      <c r="G65402" s="18"/>
      <c r="H65402" s="20"/>
      <c r="I65402" s="20"/>
      <c r="J65402" s="92"/>
      <c r="K65402" s="18"/>
      <c r="L65402" s="18"/>
      <c r="M65402" s="18"/>
      <c r="N65402" s="18"/>
      <c r="O65402" s="18"/>
      <c r="P65402" s="18"/>
      <c r="Q65402" s="18"/>
      <c r="R65402" s="18"/>
      <c r="S65402" s="18"/>
      <c r="T65402" s="18"/>
      <c r="U65402" s="18"/>
      <c r="V65402" s="20"/>
    </row>
    <row r="65403" spans="1:22" ht="23.25">
      <c r="A65403" s="1"/>
      <c r="B65403" s="1" t="s">
        <v>2</v>
      </c>
      <c r="C65403" s="1"/>
      <c r="D65403" s="1"/>
      <c r="E65403" s="1"/>
      <c r="F65403" s="1"/>
      <c r="G65403" s="1"/>
      <c r="H65403" s="1"/>
      <c r="I65403" s="1"/>
      <c r="J65403" s="1"/>
      <c r="K65403" s="1"/>
      <c r="L65403" s="1"/>
      <c r="M65403" s="1"/>
      <c r="N65403" s="1"/>
      <c r="O65403" s="1"/>
      <c r="P65403" s="1"/>
      <c r="Q65403" s="90"/>
      <c r="R65403" s="90"/>
      <c r="S65403" s="90"/>
      <c r="T65403" s="90"/>
      <c r="U65403" s="91" t="s">
        <v>34</v>
      </c>
      <c r="V65403" s="1"/>
    </row>
    <row r="65404" spans="1:22" ht="23.25">
      <c r="A65404" s="1"/>
      <c r="B65404" s="9"/>
      <c r="C65404" s="10"/>
      <c r="D65404" s="10"/>
      <c r="E65404" s="10"/>
      <c r="F65404" s="10"/>
      <c r="G65404" s="11"/>
      <c r="H65404" s="12"/>
      <c r="I65404" s="12"/>
      <c r="J65404" s="10"/>
      <c r="K65404" s="9" t="s">
        <v>3</v>
      </c>
      <c r="L65404" s="13"/>
      <c r="M65404" s="13"/>
      <c r="N65404" s="13"/>
      <c r="O65404" s="13"/>
      <c r="P65404" s="14"/>
      <c r="Q65404" s="15" t="s">
        <v>4</v>
      </c>
      <c r="R65404" s="10"/>
      <c r="S65404" s="10"/>
      <c r="T65404" s="10"/>
      <c r="U65404" s="16"/>
      <c r="V65404" s="1"/>
    </row>
    <row r="65405" spans="1:22" ht="23.25">
      <c r="A65405" s="1"/>
      <c r="B65405" s="17" t="s">
        <v>5</v>
      </c>
      <c r="C65405" s="18"/>
      <c r="D65405" s="18"/>
      <c r="E65405" s="18"/>
      <c r="F65405" s="18"/>
      <c r="G65405" s="19"/>
      <c r="H65405" s="20"/>
      <c r="I65405" s="20"/>
      <c r="J65405" s="21"/>
      <c r="K65405" s="22"/>
      <c r="L65405" s="23" t="s">
        <v>6</v>
      </c>
      <c r="M65405" s="23"/>
      <c r="N65405" s="23"/>
      <c r="O65405" s="23"/>
      <c r="P65405" s="24"/>
      <c r="Q65405" s="17" t="s">
        <v>7</v>
      </c>
      <c r="R65405" s="18"/>
      <c r="S65405" s="18"/>
      <c r="T65405" s="18"/>
      <c r="U65405" s="25"/>
      <c r="V65405" s="1"/>
    </row>
    <row r="65406" spans="1:22" ht="23.25">
      <c r="A65406" s="1"/>
      <c r="B65406" s="26" t="s">
        <v>8</v>
      </c>
      <c r="C65406" s="27"/>
      <c r="D65406" s="27"/>
      <c r="E65406" s="27"/>
      <c r="F65406" s="27"/>
      <c r="G65406" s="28"/>
      <c r="H65406" s="1"/>
      <c r="I65406" s="2" t="s">
        <v>9</v>
      </c>
      <c r="J65406" s="18"/>
      <c r="K65406" s="29" t="s">
        <v>10</v>
      </c>
      <c r="L65406" s="30"/>
      <c r="M65406" s="31"/>
      <c r="N65406" s="32"/>
      <c r="O65406" s="29" t="s">
        <v>11</v>
      </c>
      <c r="P65406" s="25"/>
      <c r="Q65406" s="26" t="s">
        <v>12</v>
      </c>
      <c r="R65406" s="27"/>
      <c r="S65406" s="27"/>
      <c r="T65406" s="27"/>
      <c r="U65406" s="33"/>
      <c r="V65406" s="1"/>
    </row>
    <row r="65407" spans="1:22" ht="23.25">
      <c r="A65407" s="1"/>
      <c r="B65407" s="34"/>
      <c r="C65407" s="34"/>
      <c r="D65407" s="34"/>
      <c r="E65407" s="34"/>
      <c r="F65407" s="34"/>
      <c r="G65407" s="30"/>
      <c r="H65407" s="34"/>
      <c r="I65407" s="35"/>
      <c r="J65407" s="36"/>
      <c r="K65407" s="37" t="s">
        <v>13</v>
      </c>
      <c r="L65407" s="38" t="s">
        <v>14</v>
      </c>
      <c r="M65407" s="38" t="s">
        <v>15</v>
      </c>
      <c r="N65407" s="37" t="s">
        <v>16</v>
      </c>
      <c r="O65407" s="26" t="s">
        <v>17</v>
      </c>
      <c r="P65407" s="33"/>
      <c r="Q65407" s="30"/>
      <c r="R65407" s="39"/>
      <c r="S65407" s="30"/>
      <c r="T65407" s="40" t="s">
        <v>18</v>
      </c>
      <c r="U65407" s="41"/>
      <c r="V65407" s="1"/>
    </row>
    <row r="65408" spans="1:22" ht="23.25">
      <c r="A65408" s="1"/>
      <c r="B65408" s="17" t="s">
        <v>19</v>
      </c>
      <c r="C65408" s="17" t="s">
        <v>20</v>
      </c>
      <c r="D65408" s="17" t="s">
        <v>21</v>
      </c>
      <c r="E65408" s="17" t="s">
        <v>22</v>
      </c>
      <c r="F65408" s="37" t="s">
        <v>23</v>
      </c>
      <c r="G65408" s="42" t="s">
        <v>24</v>
      </c>
      <c r="H65408" s="34"/>
      <c r="I65408" s="1"/>
      <c r="J65408" s="36"/>
      <c r="K65408" s="38" t="s">
        <v>25</v>
      </c>
      <c r="L65408" s="38"/>
      <c r="M65408" s="34"/>
      <c r="N65408" s="38"/>
      <c r="O65408" s="35" t="s">
        <v>26</v>
      </c>
      <c r="P65408" s="43" t="s">
        <v>26</v>
      </c>
      <c r="Q65408" s="38" t="s">
        <v>14</v>
      </c>
      <c r="R65408" s="37" t="s">
        <v>27</v>
      </c>
      <c r="S65408" s="38" t="s">
        <v>28</v>
      </c>
      <c r="T65408" s="26" t="s">
        <v>29</v>
      </c>
      <c r="U65408" s="33"/>
      <c r="V65408" s="1"/>
    </row>
    <row r="65409" spans="1:22" ht="23.25">
      <c r="A65409" s="1"/>
      <c r="B65409" s="44"/>
      <c r="C65409" s="44"/>
      <c r="D65409" s="44"/>
      <c r="E65409" s="44"/>
      <c r="F65409" s="44"/>
      <c r="G65409" s="45"/>
      <c r="H65409" s="44"/>
      <c r="I65409" s="46"/>
      <c r="J65409" s="47"/>
      <c r="K65409" s="48"/>
      <c r="L65409" s="48"/>
      <c r="M65409" s="45"/>
      <c r="N65409" s="49"/>
      <c r="O65409" s="47" t="s">
        <v>30</v>
      </c>
      <c r="P65409" s="50" t="s">
        <v>31</v>
      </c>
      <c r="Q65409" s="45"/>
      <c r="R65409" s="48"/>
      <c r="S65409" s="48"/>
      <c r="T65409" s="51" t="s">
        <v>32</v>
      </c>
      <c r="U65409" s="51" t="s">
        <v>33</v>
      </c>
      <c r="V65409" s="1"/>
    </row>
    <row r="65410" spans="1:22" ht="23.25">
      <c r="A65410" s="1"/>
      <c r="B65410" s="52"/>
      <c r="C65410" s="52"/>
      <c r="D65410" s="52"/>
      <c r="E65410" s="52"/>
      <c r="F65410" s="52"/>
      <c r="G65410" s="53"/>
      <c r="H65410" s="54"/>
      <c r="I65410" s="55"/>
      <c r="J65410" s="56"/>
      <c r="K65410" s="57"/>
      <c r="L65410" s="58"/>
      <c r="M65410" s="59"/>
      <c r="N65410" s="60"/>
      <c r="O65410" s="61"/>
      <c r="P65410" s="62"/>
      <c r="Q65410" s="58"/>
      <c r="R65410" s="58"/>
      <c r="S65410" s="58"/>
      <c r="T65410" s="58"/>
      <c r="U65410" s="60"/>
      <c r="V65410" s="1"/>
    </row>
    <row r="65411" spans="1:22" ht="23.25">
      <c r="A65411" s="1"/>
      <c r="B65411" s="52"/>
      <c r="C65411" s="63"/>
      <c r="D65411" s="63"/>
      <c r="E65411" s="63"/>
      <c r="F65411" s="63"/>
      <c r="G65411" s="64"/>
      <c r="H65411" s="55"/>
      <c r="I65411" s="55"/>
      <c r="J65411" s="65"/>
      <c r="K65411" s="57"/>
      <c r="L65411" s="61"/>
      <c r="M65411" s="66"/>
      <c r="N65411" s="60"/>
      <c r="O65411" s="61"/>
      <c r="P65411" s="67"/>
      <c r="Q65411" s="58"/>
      <c r="R65411" s="58"/>
      <c r="S65411" s="58"/>
      <c r="T65411" s="60"/>
      <c r="U65411" s="60"/>
      <c r="V65411" s="1"/>
    </row>
    <row r="65412" spans="1:22" ht="23.25">
      <c r="A65412" s="1"/>
      <c r="B65412" s="52"/>
      <c r="C65412" s="52"/>
      <c r="D65412" s="52"/>
      <c r="E65412" s="52"/>
      <c r="F65412" s="52"/>
      <c r="G65412" s="52"/>
      <c r="H65412" s="68"/>
      <c r="I65412" s="69"/>
      <c r="J65412" s="65"/>
      <c r="K65412" s="57"/>
      <c r="L65412" s="60"/>
      <c r="M65412" s="60"/>
      <c r="N65412" s="60"/>
      <c r="O65412" s="60"/>
      <c r="P65412" s="60"/>
      <c r="Q65412" s="60"/>
      <c r="R65412" s="60"/>
      <c r="S65412" s="60"/>
      <c r="T65412" s="60"/>
      <c r="U65412" s="60"/>
      <c r="V65412" s="1"/>
    </row>
    <row r="65413" spans="1:22" ht="23.25">
      <c r="A65413" s="1"/>
      <c r="B65413" s="52"/>
      <c r="C65413" s="52"/>
      <c r="D65413" s="52"/>
      <c r="E65413" s="52"/>
      <c r="F65413" s="52"/>
      <c r="G65413" s="52"/>
      <c r="H65413" s="68"/>
      <c r="I65413" s="69"/>
      <c r="J65413" s="65"/>
      <c r="K65413" s="57"/>
      <c r="L65413" s="60"/>
      <c r="M65413" s="60"/>
      <c r="N65413" s="60"/>
      <c r="O65413" s="60"/>
      <c r="P65413" s="60"/>
      <c r="Q65413" s="60"/>
      <c r="R65413" s="60"/>
      <c r="S65413" s="60"/>
      <c r="T65413" s="60"/>
      <c r="U65413" s="60"/>
      <c r="V65413" s="1"/>
    </row>
    <row r="65414" spans="1:22" ht="23.25">
      <c r="A65414" s="1"/>
      <c r="B65414" s="52"/>
      <c r="C65414" s="52"/>
      <c r="D65414" s="52"/>
      <c r="E65414" s="52"/>
      <c r="F65414" s="52"/>
      <c r="G65414" s="52"/>
      <c r="H65414" s="68"/>
      <c r="I65414" s="69"/>
      <c r="J65414" s="65"/>
      <c r="K65414" s="57"/>
      <c r="L65414" s="60"/>
      <c r="M65414" s="60"/>
      <c r="N65414" s="60"/>
      <c r="O65414" s="60"/>
      <c r="P65414" s="60"/>
      <c r="Q65414" s="60"/>
      <c r="R65414" s="60"/>
      <c r="S65414" s="60"/>
      <c r="T65414" s="60"/>
      <c r="U65414" s="60"/>
      <c r="V65414" s="1"/>
    </row>
    <row r="65415" spans="1:22" ht="23.25">
      <c r="A65415" s="1"/>
      <c r="B65415" s="52"/>
      <c r="C65415" s="52"/>
      <c r="D65415" s="52"/>
      <c r="E65415" s="52"/>
      <c r="F65415" s="52"/>
      <c r="G65415" s="52"/>
      <c r="H65415" s="68"/>
      <c r="I65415" s="69"/>
      <c r="J65415" s="65"/>
      <c r="K65415" s="57"/>
      <c r="L65415" s="60"/>
      <c r="M65415" s="60"/>
      <c r="N65415" s="60"/>
      <c r="O65415" s="60"/>
      <c r="P65415" s="60"/>
      <c r="Q65415" s="60"/>
      <c r="R65415" s="60"/>
      <c r="S65415" s="60"/>
      <c r="T65415" s="60"/>
      <c r="U65415" s="60"/>
      <c r="V65415" s="1"/>
    </row>
    <row r="65416" spans="1:22" ht="23.25">
      <c r="A65416" s="1"/>
      <c r="B65416" s="52"/>
      <c r="C65416" s="52"/>
      <c r="D65416" s="52"/>
      <c r="E65416" s="52"/>
      <c r="F65416" s="52"/>
      <c r="G65416" s="52"/>
      <c r="H65416" s="68"/>
      <c r="I65416" s="69"/>
      <c r="J65416" s="65"/>
      <c r="K65416" s="57"/>
      <c r="L65416" s="60"/>
      <c r="M65416" s="60"/>
      <c r="N65416" s="60"/>
      <c r="O65416" s="60"/>
      <c r="P65416" s="60"/>
      <c r="Q65416" s="60"/>
      <c r="R65416" s="60"/>
      <c r="S65416" s="60"/>
      <c r="T65416" s="60"/>
      <c r="U65416" s="60"/>
      <c r="V65416" s="1"/>
    </row>
    <row r="65417" spans="1:22" ht="23.25">
      <c r="A65417" s="1"/>
      <c r="B65417" s="52"/>
      <c r="C65417" s="52"/>
      <c r="D65417" s="52"/>
      <c r="E65417" s="52"/>
      <c r="F65417" s="52"/>
      <c r="G65417" s="52"/>
      <c r="H65417" s="68"/>
      <c r="I65417" s="69"/>
      <c r="J65417" s="65"/>
      <c r="K65417" s="57"/>
      <c r="L65417" s="60"/>
      <c r="M65417" s="60"/>
      <c r="N65417" s="60"/>
      <c r="O65417" s="60"/>
      <c r="P65417" s="60"/>
      <c r="Q65417" s="60"/>
      <c r="R65417" s="60"/>
      <c r="S65417" s="60"/>
      <c r="T65417" s="60"/>
      <c r="U65417" s="60"/>
      <c r="V65417" s="1"/>
    </row>
    <row r="65418" spans="1:22" ht="23.25">
      <c r="A65418" s="1"/>
      <c r="B65418" s="52"/>
      <c r="C65418" s="52"/>
      <c r="D65418" s="52"/>
      <c r="E65418" s="52"/>
      <c r="F65418" s="52"/>
      <c r="G65418" s="52"/>
      <c r="H65418" s="68"/>
      <c r="I65418" s="69"/>
      <c r="J65418" s="65"/>
      <c r="K65418" s="57"/>
      <c r="L65418" s="60"/>
      <c r="M65418" s="60"/>
      <c r="N65418" s="60"/>
      <c r="O65418" s="60"/>
      <c r="P65418" s="60"/>
      <c r="Q65418" s="60"/>
      <c r="R65418" s="60"/>
      <c r="S65418" s="60"/>
      <c r="T65418" s="60"/>
      <c r="U65418" s="60"/>
      <c r="V65418" s="1"/>
    </row>
    <row r="65419" spans="1:22" ht="23.25">
      <c r="A65419" s="1"/>
      <c r="B65419" s="52"/>
      <c r="C65419" s="52"/>
      <c r="D65419" s="52"/>
      <c r="E65419" s="52"/>
      <c r="F65419" s="52"/>
      <c r="G65419" s="52"/>
      <c r="H65419" s="68"/>
      <c r="I65419" s="69"/>
      <c r="J65419" s="65"/>
      <c r="K65419" s="57"/>
      <c r="L65419" s="60"/>
      <c r="M65419" s="60"/>
      <c r="N65419" s="60"/>
      <c r="O65419" s="60"/>
      <c r="P65419" s="60"/>
      <c r="Q65419" s="60"/>
      <c r="R65419" s="60"/>
      <c r="S65419" s="60"/>
      <c r="T65419" s="60"/>
      <c r="U65419" s="60"/>
      <c r="V65419" s="1"/>
    </row>
    <row r="65420" spans="1:22" ht="23.25">
      <c r="A65420" s="1"/>
      <c r="B65420" s="63"/>
      <c r="C65420" s="63"/>
      <c r="D65420" s="63"/>
      <c r="E65420" s="52"/>
      <c r="F65420" s="52"/>
      <c r="G65420" s="52"/>
      <c r="H65420" s="70"/>
      <c r="I65420" s="71"/>
      <c r="J65420" s="72"/>
      <c r="K65420" s="73"/>
      <c r="L65420" s="60"/>
      <c r="M65420" s="60"/>
      <c r="N65420" s="60"/>
      <c r="O65420" s="60"/>
      <c r="P65420" s="60"/>
      <c r="Q65420" s="60"/>
      <c r="R65420" s="60"/>
      <c r="S65420" s="60"/>
      <c r="T65420" s="60"/>
      <c r="U65420" s="60"/>
      <c r="V65420" s="1"/>
    </row>
    <row r="65421" spans="1:22" ht="23.25">
      <c r="A65421" s="1"/>
      <c r="B65421" s="52"/>
      <c r="C65421" s="52"/>
      <c r="D65421" s="52"/>
      <c r="E65421" s="52"/>
      <c r="F65421" s="52"/>
      <c r="G65421" s="52"/>
      <c r="H65421" s="68"/>
      <c r="I65421" s="69"/>
      <c r="J65421" s="65"/>
      <c r="K65421" s="57"/>
      <c r="L65421" s="74"/>
      <c r="M65421" s="74"/>
      <c r="N65421" s="74"/>
      <c r="O65421" s="74"/>
      <c r="P65421" s="74"/>
      <c r="Q65421" s="74"/>
      <c r="R65421" s="74"/>
      <c r="S65421" s="74"/>
      <c r="T65421" s="60"/>
      <c r="U65421" s="60"/>
      <c r="V65421" s="1"/>
    </row>
    <row r="65422" spans="1:22" ht="23.25">
      <c r="A65422" s="1"/>
      <c r="B65422" s="52"/>
      <c r="C65422" s="52"/>
      <c r="D65422" s="52"/>
      <c r="E65422" s="52"/>
      <c r="F65422" s="52"/>
      <c r="G65422" s="52"/>
      <c r="H65422" s="68"/>
      <c r="I65422" s="69"/>
      <c r="J65422" s="65"/>
      <c r="K65422" s="57"/>
      <c r="L65422" s="60"/>
      <c r="M65422" s="60"/>
      <c r="N65422" s="60"/>
      <c r="O65422" s="60"/>
      <c r="P65422" s="60"/>
      <c r="Q65422" s="60"/>
      <c r="R65422" s="60"/>
      <c r="S65422" s="60"/>
      <c r="T65422" s="60"/>
      <c r="U65422" s="60"/>
      <c r="V65422" s="1"/>
    </row>
    <row r="65423" spans="1:22" ht="23.25">
      <c r="A65423" s="1"/>
      <c r="B65423" s="52"/>
      <c r="C65423" s="52"/>
      <c r="D65423" s="52"/>
      <c r="E65423" s="52"/>
      <c r="F65423" s="52"/>
      <c r="G65423" s="52"/>
      <c r="H65423" s="68"/>
      <c r="I65423" s="69"/>
      <c r="J65423" s="65"/>
      <c r="K65423" s="57"/>
      <c r="L65423" s="60"/>
      <c r="M65423" s="60"/>
      <c r="N65423" s="60"/>
      <c r="O65423" s="60"/>
      <c r="P65423" s="60"/>
      <c r="Q65423" s="60"/>
      <c r="R65423" s="60"/>
      <c r="S65423" s="60"/>
      <c r="T65423" s="60"/>
      <c r="U65423" s="60"/>
      <c r="V65423" s="1"/>
    </row>
    <row r="65424" spans="1:22" ht="23.25">
      <c r="A65424" s="1"/>
      <c r="B65424" s="52"/>
      <c r="C65424" s="52"/>
      <c r="D65424" s="52"/>
      <c r="E65424" s="52"/>
      <c r="F65424" s="52"/>
      <c r="G65424" s="52"/>
      <c r="H65424" s="68"/>
      <c r="I65424" s="69"/>
      <c r="J65424" s="65"/>
      <c r="K65424" s="57"/>
      <c r="L65424" s="60"/>
      <c r="M65424" s="60"/>
      <c r="N65424" s="60"/>
      <c r="O65424" s="60"/>
      <c r="P65424" s="60"/>
      <c r="Q65424" s="60"/>
      <c r="R65424" s="60"/>
      <c r="S65424" s="60"/>
      <c r="T65424" s="60"/>
      <c r="U65424" s="60"/>
      <c r="V65424" s="1"/>
    </row>
    <row r="65425" spans="1:22" ht="23.25">
      <c r="A65425" s="1"/>
      <c r="B65425" s="52"/>
      <c r="C65425" s="52"/>
      <c r="D65425" s="52"/>
      <c r="E65425" s="52"/>
      <c r="F65425" s="52"/>
      <c r="G65425" s="63"/>
      <c r="H65425" s="68"/>
      <c r="I65425" s="69"/>
      <c r="J65425" s="65"/>
      <c r="K65425" s="57"/>
      <c r="L65425" s="60"/>
      <c r="M65425" s="60"/>
      <c r="N65425" s="60"/>
      <c r="O65425" s="60"/>
      <c r="P65425" s="60"/>
      <c r="Q65425" s="60"/>
      <c r="R65425" s="60"/>
      <c r="S65425" s="60"/>
      <c r="T65425" s="60"/>
      <c r="U65425" s="60"/>
      <c r="V65425" s="1"/>
    </row>
    <row r="65426" spans="1:22" ht="23.25">
      <c r="A65426" s="1"/>
      <c r="B65426" s="52"/>
      <c r="C65426" s="52"/>
      <c r="D65426" s="52"/>
      <c r="E65426" s="52"/>
      <c r="F65426" s="52"/>
      <c r="G65426" s="52"/>
      <c r="H65426" s="68"/>
      <c r="I65426" s="69"/>
      <c r="J65426" s="65"/>
      <c r="K65426" s="75"/>
      <c r="L65426" s="74"/>
      <c r="M65426" s="74"/>
      <c r="N65426" s="74"/>
      <c r="O65426" s="74"/>
      <c r="P65426" s="74"/>
      <c r="Q65426" s="74"/>
      <c r="R65426" s="74"/>
      <c r="S65426" s="74"/>
      <c r="T65426" s="60"/>
      <c r="U65426" s="60"/>
      <c r="V65426" s="1"/>
    </row>
    <row r="65427" spans="1:22" ht="23.25">
      <c r="A65427" s="1"/>
      <c r="B65427" s="52"/>
      <c r="C65427" s="52"/>
      <c r="D65427" s="52"/>
      <c r="E65427" s="52"/>
      <c r="F65427" s="52"/>
      <c r="G65427" s="52"/>
      <c r="H65427" s="68"/>
      <c r="I65427" s="69"/>
      <c r="J65427" s="65"/>
      <c r="K65427" s="57"/>
      <c r="L65427" s="60"/>
      <c r="M65427" s="60"/>
      <c r="N65427" s="60"/>
      <c r="O65427" s="60"/>
      <c r="P65427" s="60"/>
      <c r="Q65427" s="60"/>
      <c r="R65427" s="60"/>
      <c r="S65427" s="60"/>
      <c r="T65427" s="60"/>
      <c r="U65427" s="60"/>
      <c r="V65427" s="1"/>
    </row>
    <row r="65428" spans="1:22" ht="23.25">
      <c r="A65428" s="1"/>
      <c r="B65428" s="52"/>
      <c r="C65428" s="52"/>
      <c r="D65428" s="52"/>
      <c r="E65428" s="52"/>
      <c r="F65428" s="52"/>
      <c r="G65428" s="52"/>
      <c r="H65428" s="68"/>
      <c r="I65428" s="69"/>
      <c r="J65428" s="65"/>
      <c r="K65428" s="57"/>
      <c r="L65428" s="60"/>
      <c r="M65428" s="60"/>
      <c r="N65428" s="60"/>
      <c r="O65428" s="60"/>
      <c r="P65428" s="60"/>
      <c r="Q65428" s="60"/>
      <c r="R65428" s="60"/>
      <c r="S65428" s="60"/>
      <c r="T65428" s="60"/>
      <c r="U65428" s="60"/>
      <c r="V65428" s="1"/>
    </row>
    <row r="65429" spans="1:22" ht="23.25">
      <c r="A65429" s="1"/>
      <c r="B65429" s="52"/>
      <c r="C65429" s="52"/>
      <c r="D65429" s="52"/>
      <c r="E65429" s="52"/>
      <c r="F65429" s="52"/>
      <c r="G65429" s="52"/>
      <c r="H65429" s="68"/>
      <c r="I65429" s="69"/>
      <c r="J65429" s="65"/>
      <c r="K65429" s="57"/>
      <c r="L65429" s="60"/>
      <c r="M65429" s="60"/>
      <c r="N65429" s="60"/>
      <c r="O65429" s="60"/>
      <c r="P65429" s="60"/>
      <c r="Q65429" s="60"/>
      <c r="R65429" s="60"/>
      <c r="S65429" s="60"/>
      <c r="T65429" s="60"/>
      <c r="U65429" s="60"/>
      <c r="V65429" s="1"/>
    </row>
    <row r="65430" spans="1:22" ht="23.25">
      <c r="A65430" s="1"/>
      <c r="B65430" s="52"/>
      <c r="C65430" s="52"/>
      <c r="D65430" s="52"/>
      <c r="E65430" s="52"/>
      <c r="F65430" s="52"/>
      <c r="G65430" s="52"/>
      <c r="H65430" s="68"/>
      <c r="I65430" s="69"/>
      <c r="J65430" s="65"/>
      <c r="K65430" s="57"/>
      <c r="L65430" s="60"/>
      <c r="M65430" s="60"/>
      <c r="N65430" s="60"/>
      <c r="O65430" s="60"/>
      <c r="P65430" s="60"/>
      <c r="Q65430" s="60"/>
      <c r="R65430" s="60"/>
      <c r="S65430" s="60"/>
      <c r="T65430" s="60"/>
      <c r="U65430" s="60"/>
      <c r="V65430" s="1"/>
    </row>
    <row r="65431" spans="1:22" ht="23.25">
      <c r="A65431" s="1"/>
      <c r="B65431" s="52"/>
      <c r="C65431" s="52"/>
      <c r="D65431" s="52"/>
      <c r="E65431" s="53"/>
      <c r="F65431" s="76"/>
      <c r="G65431" s="77"/>
      <c r="H65431" s="68"/>
      <c r="I65431" s="69"/>
      <c r="J65431" s="65"/>
      <c r="K65431" s="57"/>
      <c r="L65431" s="60"/>
      <c r="M65431" s="60"/>
      <c r="N65431" s="60"/>
      <c r="O65431" s="60"/>
      <c r="P65431" s="60"/>
      <c r="Q65431" s="60"/>
      <c r="R65431" s="60"/>
      <c r="S65431" s="60"/>
      <c r="T65431" s="60"/>
      <c r="U65431" s="60"/>
      <c r="V65431" s="1"/>
    </row>
    <row r="65432" spans="1:22" ht="23.25">
      <c r="A65432" s="1"/>
      <c r="B65432" s="52"/>
      <c r="C65432" s="52"/>
      <c r="D65432" s="52"/>
      <c r="E65432" s="53"/>
      <c r="F65432" s="76"/>
      <c r="G65432" s="77"/>
      <c r="H65432" s="68"/>
      <c r="I65432" s="69"/>
      <c r="J65432" s="65"/>
      <c r="K65432" s="75"/>
      <c r="L65432" s="60"/>
      <c r="M65432" s="60"/>
      <c r="N65432" s="60"/>
      <c r="O65432" s="60"/>
      <c r="P65432" s="60"/>
      <c r="Q65432" s="60"/>
      <c r="R65432" s="60"/>
      <c r="S65432" s="60"/>
      <c r="T65432" s="60"/>
      <c r="U65432" s="60"/>
      <c r="V65432" s="1"/>
    </row>
    <row r="65433" spans="1:22" ht="23.25">
      <c r="A65433" s="1"/>
      <c r="B65433" s="52"/>
      <c r="C65433" s="52"/>
      <c r="D65433" s="52"/>
      <c r="E65433" s="52"/>
      <c r="F65433" s="52"/>
      <c r="G65433" s="52"/>
      <c r="H65433" s="68"/>
      <c r="I65433" s="69"/>
      <c r="J65433" s="65"/>
      <c r="K65433" s="57"/>
      <c r="L65433" s="60"/>
      <c r="M65433" s="60"/>
      <c r="N65433" s="60"/>
      <c r="O65433" s="60"/>
      <c r="P65433" s="60"/>
      <c r="Q65433" s="60"/>
      <c r="R65433" s="60"/>
      <c r="S65433" s="60"/>
      <c r="T65433" s="60"/>
      <c r="U65433" s="60"/>
      <c r="V65433" s="1"/>
    </row>
    <row r="65434" spans="1:22" ht="23.25">
      <c r="A65434" s="1"/>
      <c r="B65434" s="52"/>
      <c r="C65434" s="52"/>
      <c r="D65434" s="52"/>
      <c r="E65434" s="52"/>
      <c r="F65434" s="52"/>
      <c r="G65434" s="52"/>
      <c r="H65434" s="68"/>
      <c r="I65434" s="69"/>
      <c r="J65434" s="65"/>
      <c r="K65434" s="57"/>
      <c r="L65434" s="60"/>
      <c r="M65434" s="60"/>
      <c r="N65434" s="61"/>
      <c r="O65434" s="60"/>
      <c r="P65434" s="60"/>
      <c r="Q65434" s="60"/>
      <c r="R65434" s="60"/>
      <c r="S65434" s="60"/>
      <c r="T65434" s="60"/>
      <c r="U65434" s="60"/>
      <c r="V65434" s="1"/>
    </row>
    <row r="65435" spans="1:22" ht="23.25">
      <c r="A65435" s="1"/>
      <c r="B65435" s="52"/>
      <c r="C65435" s="52"/>
      <c r="D65435" s="52"/>
      <c r="E65435" s="52"/>
      <c r="F65435" s="52"/>
      <c r="G65435" s="52"/>
      <c r="H65435" s="68"/>
      <c r="I65435" s="69"/>
      <c r="J65435" s="65"/>
      <c r="K65435" s="57"/>
      <c r="L65435" s="60"/>
      <c r="M65435" s="60"/>
      <c r="N65435" s="60"/>
      <c r="O65435" s="60"/>
      <c r="P65435" s="60"/>
      <c r="Q65435" s="60"/>
      <c r="R65435" s="60"/>
      <c r="S65435" s="60"/>
      <c r="T65435" s="60"/>
      <c r="U65435" s="60"/>
      <c r="V65435" s="1"/>
    </row>
    <row r="65436" spans="1:22" ht="23.25">
      <c r="A65436" s="1"/>
      <c r="B65436" s="52"/>
      <c r="C65436" s="52"/>
      <c r="D65436" s="52"/>
      <c r="E65436" s="52"/>
      <c r="F65436" s="52"/>
      <c r="G65436" s="52"/>
      <c r="H65436" s="68"/>
      <c r="I65436" s="69"/>
      <c r="J65436" s="65"/>
      <c r="K65436" s="57"/>
      <c r="L65436" s="74"/>
      <c r="M65436" s="74"/>
      <c r="N65436" s="74"/>
      <c r="O65436" s="74"/>
      <c r="P65436" s="74"/>
      <c r="Q65436" s="74"/>
      <c r="R65436" s="74"/>
      <c r="S65436" s="74"/>
      <c r="T65436" s="60"/>
      <c r="U65436" s="60"/>
      <c r="V65436" s="1"/>
    </row>
    <row r="65437" spans="1:22" ht="23.25">
      <c r="A65437" s="1"/>
      <c r="B65437" s="52"/>
      <c r="C65437" s="52"/>
      <c r="D65437" s="52"/>
      <c r="E65437" s="52"/>
      <c r="F65437" s="52"/>
      <c r="G65437" s="52"/>
      <c r="H65437" s="68"/>
      <c r="I65437" s="69"/>
      <c r="J65437" s="65"/>
      <c r="K65437" s="57"/>
      <c r="L65437" s="60"/>
      <c r="M65437" s="60"/>
      <c r="N65437" s="60"/>
      <c r="O65437" s="60"/>
      <c r="P65437" s="60"/>
      <c r="Q65437" s="60"/>
      <c r="R65437" s="60"/>
      <c r="S65437" s="60"/>
      <c r="T65437" s="60"/>
      <c r="U65437" s="60"/>
      <c r="V65437" s="1"/>
    </row>
    <row r="65438" spans="1:22" ht="23.25">
      <c r="A65438" s="1"/>
      <c r="B65438" s="52"/>
      <c r="C65438" s="52"/>
      <c r="D65438" s="52"/>
      <c r="E65438" s="52"/>
      <c r="F65438" s="52"/>
      <c r="G65438" s="52"/>
      <c r="H65438" s="68"/>
      <c r="I65438" s="69"/>
      <c r="J65438" s="65"/>
      <c r="K65438" s="75"/>
      <c r="L65438" s="60"/>
      <c r="M65438" s="60"/>
      <c r="N65438" s="60"/>
      <c r="O65438" s="60"/>
      <c r="P65438" s="60"/>
      <c r="Q65438" s="60"/>
      <c r="R65438" s="60"/>
      <c r="S65438" s="60"/>
      <c r="T65438" s="60"/>
      <c r="U65438" s="60"/>
      <c r="V65438" s="1"/>
    </row>
    <row r="65439" spans="1:22" ht="23.25">
      <c r="A65439" s="1"/>
      <c r="B65439" s="52"/>
      <c r="C65439" s="52"/>
      <c r="D65439" s="52"/>
      <c r="E65439" s="52"/>
      <c r="F65439" s="52"/>
      <c r="G65439" s="52"/>
      <c r="H65439" s="68"/>
      <c r="I65439" s="69"/>
      <c r="J65439" s="65"/>
      <c r="K65439" s="57"/>
      <c r="L65439" s="60"/>
      <c r="M65439" s="60"/>
      <c r="N65439" s="60"/>
      <c r="O65439" s="60"/>
      <c r="P65439" s="60"/>
      <c r="Q65439" s="60"/>
      <c r="R65439" s="60"/>
      <c r="S65439" s="60"/>
      <c r="T65439" s="60"/>
      <c r="U65439" s="60"/>
      <c r="V65439" s="1"/>
    </row>
    <row r="65440" spans="1:22" ht="23.25">
      <c r="A65440" s="1"/>
      <c r="B65440" s="52"/>
      <c r="C65440" s="52"/>
      <c r="D65440" s="52"/>
      <c r="E65440" s="52"/>
      <c r="F65440" s="52"/>
      <c r="G65440" s="52"/>
      <c r="H65440" s="68"/>
      <c r="I65440" s="69"/>
      <c r="J65440" s="65"/>
      <c r="K65440" s="57"/>
      <c r="L65440" s="60"/>
      <c r="M65440" s="60"/>
      <c r="N65440" s="60"/>
      <c r="O65440" s="60"/>
      <c r="P65440" s="60"/>
      <c r="Q65440" s="60"/>
      <c r="R65440" s="60"/>
      <c r="S65440" s="60"/>
      <c r="T65440" s="60"/>
      <c r="U65440" s="60"/>
      <c r="V65440" s="1"/>
    </row>
    <row r="65441" spans="1:22" ht="23.25">
      <c r="A65441" s="1"/>
      <c r="B65441" s="52"/>
      <c r="C65441" s="52"/>
      <c r="D65441" s="52"/>
      <c r="E65441" s="52"/>
      <c r="F65441" s="52"/>
      <c r="G65441" s="52"/>
      <c r="H65441" s="68"/>
      <c r="I65441" s="69"/>
      <c r="J65441" s="65"/>
      <c r="K65441" s="57"/>
      <c r="L65441" s="60"/>
      <c r="M65441" s="60"/>
      <c r="N65441" s="60"/>
      <c r="O65441" s="60"/>
      <c r="P65441" s="60"/>
      <c r="Q65441" s="60"/>
      <c r="R65441" s="60"/>
      <c r="S65441" s="60"/>
      <c r="T65441" s="60"/>
      <c r="U65441" s="60"/>
      <c r="V65441" s="1"/>
    </row>
    <row r="65442" spans="1:22" ht="23.25">
      <c r="A65442" s="1"/>
      <c r="B65442" s="52"/>
      <c r="C65442" s="52"/>
      <c r="D65442" s="52"/>
      <c r="E65442" s="52"/>
      <c r="F65442" s="52"/>
      <c r="G65442" s="52"/>
      <c r="H65442" s="68"/>
      <c r="I65442" s="69"/>
      <c r="J65442" s="65"/>
      <c r="K65442" s="57"/>
      <c r="L65442" s="60"/>
      <c r="M65442" s="60"/>
      <c r="N65442" s="60"/>
      <c r="O65442" s="60"/>
      <c r="P65442" s="60"/>
      <c r="Q65442" s="60"/>
      <c r="R65442" s="60"/>
      <c r="S65442" s="60"/>
      <c r="T65442" s="60"/>
      <c r="U65442" s="60"/>
      <c r="V65442" s="1"/>
    </row>
    <row r="65443" spans="1:22" ht="23.25">
      <c r="A65443" s="1"/>
      <c r="B65443" s="52"/>
      <c r="C65443" s="52"/>
      <c r="D65443" s="52"/>
      <c r="E65443" s="52"/>
      <c r="F65443" s="52"/>
      <c r="G65443" s="52"/>
      <c r="H65443" s="68"/>
      <c r="I65443" s="69"/>
      <c r="J65443" s="65"/>
      <c r="K65443" s="57"/>
      <c r="L65443" s="60"/>
      <c r="M65443" s="60"/>
      <c r="N65443" s="60"/>
      <c r="O65443" s="60"/>
      <c r="P65443" s="60"/>
      <c r="Q65443" s="60"/>
      <c r="R65443" s="60"/>
      <c r="S65443" s="60"/>
      <c r="T65443" s="60"/>
      <c r="U65443" s="60"/>
      <c r="V65443" s="1"/>
    </row>
    <row r="65444" spans="1:22" ht="23.25">
      <c r="A65444" s="1"/>
      <c r="B65444" s="52"/>
      <c r="C65444" s="52"/>
      <c r="D65444" s="52"/>
      <c r="E65444" s="52"/>
      <c r="F65444" s="52"/>
      <c r="G65444" s="52"/>
      <c r="H65444" s="68"/>
      <c r="I65444" s="69"/>
      <c r="J65444" s="65"/>
      <c r="K65444" s="57"/>
      <c r="L65444" s="74"/>
      <c r="M65444" s="74"/>
      <c r="N65444" s="74"/>
      <c r="O65444" s="74"/>
      <c r="P65444" s="74"/>
      <c r="Q65444" s="74"/>
      <c r="R65444" s="74"/>
      <c r="S65444" s="74"/>
      <c r="T65444" s="60"/>
      <c r="U65444" s="60"/>
      <c r="V65444" s="1"/>
    </row>
    <row r="65445" spans="1:22" ht="23.25">
      <c r="A65445" s="1"/>
      <c r="B65445" s="52"/>
      <c r="C65445" s="52"/>
      <c r="D65445" s="52"/>
      <c r="E65445" s="52"/>
      <c r="F65445" s="52"/>
      <c r="G65445" s="52"/>
      <c r="H65445" s="68"/>
      <c r="I65445" s="69"/>
      <c r="J65445" s="65"/>
      <c r="K65445" s="57"/>
      <c r="L65445" s="74"/>
      <c r="M65445" s="74"/>
      <c r="N65445" s="74"/>
      <c r="O65445" s="74"/>
      <c r="P65445" s="74"/>
      <c r="Q65445" s="74"/>
      <c r="R65445" s="74"/>
      <c r="S65445" s="74"/>
      <c r="T65445" s="78"/>
      <c r="U65445" s="60"/>
      <c r="V65445" s="1"/>
    </row>
    <row r="65446" spans="1:22" ht="23.25">
      <c r="A65446" s="1"/>
      <c r="B65446" s="79"/>
      <c r="C65446" s="79"/>
      <c r="D65446" s="79"/>
      <c r="E65446" s="79"/>
      <c r="F65446" s="79"/>
      <c r="G65446" s="80"/>
      <c r="H65446" s="81"/>
      <c r="I65446" s="82"/>
      <c r="J65446" s="83"/>
      <c r="K65446" s="84"/>
      <c r="L65446" s="85"/>
      <c r="M65446" s="85"/>
      <c r="N65446" s="85"/>
      <c r="O65446" s="85"/>
      <c r="P65446" s="85"/>
      <c r="Q65446" s="85"/>
      <c r="R65446" s="85"/>
      <c r="S65446" s="85"/>
      <c r="T65446" s="86"/>
      <c r="U65446" s="85"/>
      <c r="V65446" s="1"/>
    </row>
    <row r="65447" spans="1:22" ht="23.25">
      <c r="A65447" s="1" t="s">
        <v>35</v>
      </c>
      <c r="B65447" s="1"/>
      <c r="C65447" s="1"/>
      <c r="D65447" s="1"/>
      <c r="E65447" s="1"/>
      <c r="F65447" s="1"/>
      <c r="G65447" s="1"/>
      <c r="H65447" s="1"/>
      <c r="I65447" s="1"/>
      <c r="J65447" s="1"/>
      <c r="K65447" s="1"/>
      <c r="L65447" s="1"/>
      <c r="M65447" s="1"/>
      <c r="N65447" s="1"/>
      <c r="O65447" s="1"/>
      <c r="P65447" s="1"/>
      <c r="Q65447" s="90"/>
      <c r="R65447" s="90"/>
      <c r="S65447" s="90"/>
      <c r="T65447" s="90"/>
      <c r="U65447" s="90"/>
      <c r="V65447" s="1" t="s">
        <v>35</v>
      </c>
    </row>
  </sheetData>
  <printOptions horizontalCentered="1" verticalCentered="1"/>
  <pageMargins left="0.75" right="0.75" top="1" bottom="1" header="0" footer="0"/>
  <pageSetup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2002-05-29T22:13:05Z</cp:lastPrinted>
  <dcterms:created xsi:type="dcterms:W3CDTF">2001-11-13T16:33:40Z</dcterms:created>
  <dcterms:modified xsi:type="dcterms:W3CDTF">2002-06-07T03:09:09Z</dcterms:modified>
  <cp:category/>
  <cp:version/>
  <cp:contentType/>
  <cp:contentStatus/>
</cp:coreProperties>
</file>