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416" windowWidth="25230" windowHeight="6555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<sst xmlns="http://schemas.openxmlformats.org/spreadsheetml/2006/main" count="157" uniqueCount="53">
  <si>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</si>
  <si>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</si>
  <si>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</si>
  <si>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</si>
  <si>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</si>
  <si>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</si>
  <si>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</si>
  <si>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</si>
  <si>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</si>
  <si>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</si>
  <si>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</si>
  <si>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</si>
  <si>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</si>
  <si>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</si>
  <si>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</si>
  <si>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</si>
  <si>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</si>
  <si>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</si>
  <si>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</si>
  <si>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</si>
  <si>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</si>
  <si>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</si>
  <si>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</si>
  <si>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</si>
  <si>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</si>
  <si>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</si>
  <si>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</si>
  <si>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</si>
  <si>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</si>
  <si>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</si>
  <si>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</si>
  <si>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</si>
  <si>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</si>
  <si>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</si>
  <si>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</si>
  <si>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</si>
  <si>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</si>
  <si>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</si>
  <si>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</si>
  <si>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</si>
  <si>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</si>
  <si>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</si>
  <si>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</si>
  <si>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</si>
  <si>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</si>
  <si>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</si>
  <si>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</si>
  <si>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</si>
  <si>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PODER EJECUTIVO</t>
  </si>
  <si>
    <t>Ing. Juan Manuel Alcocer Gamba</t>
  </si>
  <si>
    <t>C.P. Nicolás Domínguez García</t>
  </si>
  <si>
    <t>Director de Cuenta Pública Federal</t>
  </si>
  <si>
    <t>Titular de la Unidad de Contabilidad Gubernamental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</si>
</sst>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D31" sqref="D31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48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4521644154102</v>
      </c>
      <c r="E16" s="31">
        <f>SUM(E18:E24)</f>
        <v>31252996885079</v>
      </c>
      <c r="F16" s="31">
        <f>SUM(F18:F24)</f>
        <v>31075366125307</v>
      </c>
      <c r="G16" s="31">
        <f>D16+E16-F16</f>
        <v>4699274913874</v>
      </c>
      <c r="H16" s="31">
        <f>G16-D16</f>
        <v>177630759772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173230227684</v>
      </c>
      <c r="E18" s="37">
        <v>14405854634325</v>
      </c>
      <c r="F18" s="37">
        <v>14242186148411</v>
      </c>
      <c r="G18" s="38">
        <f>D18+E18-F18</f>
        <v>336898713598</v>
      </c>
      <c r="H18" s="38">
        <f>G18-D18</f>
        <v>163668485914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4325245608593</v>
      </c>
      <c r="E19" s="37">
        <v>10390999283316</v>
      </c>
      <c r="F19" s="37">
        <v>10379731947648</v>
      </c>
      <c r="G19" s="38">
        <f aca="true" t="shared" si="0" ref="G19:G24">D19+E19-F19</f>
        <v>4336512944261</v>
      </c>
      <c r="H19" s="38">
        <f aca="true" t="shared" si="1" ref="H19:H24">G19-D19</f>
        <v>11267335668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13196157444</v>
      </c>
      <c r="E20" s="37">
        <v>6435738860369</v>
      </c>
      <c r="F20" s="37">
        <v>6434067875715</v>
      </c>
      <c r="G20" s="38">
        <f t="shared" si="0"/>
        <v>14867142098</v>
      </c>
      <c r="H20" s="38">
        <f t="shared" si="1"/>
        <v>1670984654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5177962489</v>
      </c>
      <c r="E21" s="37">
        <v>14061431273</v>
      </c>
      <c r="F21" s="37">
        <v>11902416094</v>
      </c>
      <c r="G21" s="38">
        <f t="shared" si="0"/>
        <v>7336977668</v>
      </c>
      <c r="H21" s="38">
        <f t="shared" si="1"/>
        <v>2159015179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4768543825</v>
      </c>
      <c r="E22" s="37">
        <v>6342675796</v>
      </c>
      <c r="F22" s="37">
        <v>7477737439</v>
      </c>
      <c r="G22" s="38">
        <f t="shared" si="0"/>
        <v>3633482182</v>
      </c>
      <c r="H22" s="38">
        <f t="shared" si="1"/>
        <v>-1135061643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25654067</v>
      </c>
      <c r="E24" s="37">
        <v>0</v>
      </c>
      <c r="F24" s="37">
        <v>0</v>
      </c>
      <c r="G24" s="38">
        <f t="shared" si="0"/>
        <v>25654067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1822627010271</v>
      </c>
      <c r="E26" s="31">
        <f>SUM(E28:E36)</f>
        <v>3100868056134</v>
      </c>
      <c r="F26" s="31">
        <f>SUM(F28:F36)</f>
        <v>2902481698187</v>
      </c>
      <c r="G26" s="31">
        <f>D26+E26-F26</f>
        <v>2021013368218</v>
      </c>
      <c r="H26" s="31">
        <f>G26-D26</f>
        <v>198386357947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1077355843643</v>
      </c>
      <c r="E28" s="37">
        <v>358536606728</v>
      </c>
      <c r="F28" s="37">
        <v>250246884035</v>
      </c>
      <c r="G28" s="38">
        <f>D28+E28-F28</f>
        <v>1185645566336</v>
      </c>
      <c r="H28" s="38">
        <f>G28-D28</f>
        <v>108289722693</v>
      </c>
      <c r="I28" s="35"/>
    </row>
    <row r="29" spans="1:9" ht="19.5" customHeight="1">
      <c r="A29" s="33"/>
      <c r="B29" s="77" t="s">
        <v>25</v>
      </c>
      <c r="C29" s="77"/>
      <c r="D29" s="37">
        <v>1686167731</v>
      </c>
      <c r="E29" s="37">
        <v>2781827410</v>
      </c>
      <c r="F29" s="37">
        <v>885379533</v>
      </c>
      <c r="G29" s="38">
        <f aca="true" t="shared" si="2" ref="G29:G36">D29+E29-F29</f>
        <v>3582615608</v>
      </c>
      <c r="H29" s="38">
        <f aca="true" t="shared" si="3" ref="H29:H36">G29-D29</f>
        <v>1896447877</v>
      </c>
      <c r="I29" s="35"/>
    </row>
    <row r="30" spans="1:9" ht="19.5" customHeight="1">
      <c r="A30" s="33"/>
      <c r="B30" s="77" t="s">
        <v>26</v>
      </c>
      <c r="C30" s="77"/>
      <c r="D30" s="37">
        <v>540171285554</v>
      </c>
      <c r="E30" s="37">
        <v>159110830615</v>
      </c>
      <c r="F30" s="37">
        <v>89330787218</v>
      </c>
      <c r="G30" s="38">
        <f t="shared" si="2"/>
        <v>609951328951</v>
      </c>
      <c r="H30" s="38">
        <f t="shared" si="3"/>
        <v>69780043397</v>
      </c>
      <c r="I30" s="35"/>
    </row>
    <row r="31" spans="1:9" ht="19.5" customHeight="1">
      <c r="A31" s="33"/>
      <c r="B31" s="77" t="s">
        <v>27</v>
      </c>
      <c r="C31" s="77"/>
      <c r="D31" s="37">
        <v>132611404914</v>
      </c>
      <c r="E31" s="37">
        <v>44423934135</v>
      </c>
      <c r="F31" s="37">
        <v>29936494631</v>
      </c>
      <c r="G31" s="38">
        <f t="shared" si="2"/>
        <v>147098844418</v>
      </c>
      <c r="H31" s="38">
        <f t="shared" si="3"/>
        <v>14487439504</v>
      </c>
      <c r="I31" s="35"/>
    </row>
    <row r="32" spans="1:9" ht="19.5" customHeight="1">
      <c r="A32" s="33"/>
      <c r="B32" s="77" t="s">
        <v>28</v>
      </c>
      <c r="C32" s="77"/>
      <c r="D32" s="37">
        <v>2600250113</v>
      </c>
      <c r="E32" s="37">
        <v>119059833</v>
      </c>
      <c r="F32" s="37">
        <v>28987217</v>
      </c>
      <c r="G32" s="38">
        <f t="shared" si="2"/>
        <v>2690322729</v>
      </c>
      <c r="H32" s="38">
        <f t="shared" si="3"/>
        <v>90072616</v>
      </c>
      <c r="I32" s="35"/>
    </row>
    <row r="33" spans="1:9" ht="19.5" customHeight="1">
      <c r="A33" s="33"/>
      <c r="B33" s="77" t="s">
        <v>29</v>
      </c>
      <c r="C33" s="77"/>
      <c r="D33" s="37">
        <v>0</v>
      </c>
      <c r="E33" s="37">
        <v>0</v>
      </c>
      <c r="F33" s="37">
        <v>0</v>
      </c>
      <c r="G33" s="38">
        <f t="shared" si="2"/>
        <v>0</v>
      </c>
      <c r="H33" s="38">
        <f t="shared" si="3"/>
        <v>0</v>
      </c>
      <c r="I33" s="35"/>
    </row>
    <row r="34" spans="1:9" ht="19.5" customHeight="1">
      <c r="A34" s="33"/>
      <c r="B34" s="77" t="s">
        <v>30</v>
      </c>
      <c r="C34" s="77"/>
      <c r="D34" s="37">
        <v>55949661220</v>
      </c>
      <c r="E34" s="37">
        <v>2534557732704</v>
      </c>
      <c r="F34" s="37">
        <v>2531017817614</v>
      </c>
      <c r="G34" s="38">
        <f t="shared" si="2"/>
        <v>59489576310</v>
      </c>
      <c r="H34" s="38">
        <f t="shared" si="3"/>
        <v>3539915090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12252397096</v>
      </c>
      <c r="E36" s="37">
        <v>1338064709</v>
      </c>
      <c r="F36" s="37">
        <v>1035347939</v>
      </c>
      <c r="G36" s="38">
        <f t="shared" si="2"/>
        <v>12555113866</v>
      </c>
      <c r="H36" s="38">
        <f t="shared" si="3"/>
        <v>302716770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6344271164373</v>
      </c>
      <c r="E38" s="31">
        <f>E16+E26</f>
        <v>34353864941213</v>
      </c>
      <c r="F38" s="31">
        <f>F16+F26</f>
        <v>33977847823494</v>
      </c>
      <c r="G38" s="31">
        <f>G16+G26</f>
        <v>6720288282092</v>
      </c>
      <c r="H38" s="31">
        <f>H16+H26</f>
        <v>376017117719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49</v>
      </c>
      <c r="C44" s="65"/>
      <c r="D44" s="13"/>
      <c r="E44" s="65" t="s">
        <v>50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52</v>
      </c>
      <c r="C45" s="64"/>
      <c r="D45" s="45"/>
      <c r="E45" s="64" t="s">
        <v>51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4521644154102</v>
      </c>
    </row>
    <row r="7" spans="2:5" ht="15">
      <c r="B7" s="81"/>
      <c r="C7" s="82"/>
      <c r="D7" s="4" t="s">
        <v>16</v>
      </c>
      <c r="E7" s="5">
        <f>EAA!D18</f>
        <v>173230227684</v>
      </c>
    </row>
    <row r="8" spans="2:5" ht="15">
      <c r="B8" s="81"/>
      <c r="C8" s="82"/>
      <c r="D8" s="4" t="s">
        <v>17</v>
      </c>
      <c r="E8" s="5">
        <f>EAA!D19</f>
        <v>4325245608593</v>
      </c>
    </row>
    <row r="9" spans="2:5" ht="15">
      <c r="B9" s="81"/>
      <c r="C9" s="82"/>
      <c r="D9" s="3" t="s">
        <v>18</v>
      </c>
      <c r="E9" s="5">
        <f>EAA!D20</f>
        <v>13196157444</v>
      </c>
    </row>
    <row r="10" spans="2:5" ht="15">
      <c r="B10" s="81"/>
      <c r="C10" s="82"/>
      <c r="D10" s="3" t="s">
        <v>19</v>
      </c>
      <c r="E10" s="5">
        <f>EAA!D21</f>
        <v>5177962489</v>
      </c>
    </row>
    <row r="11" spans="2:5" ht="15">
      <c r="B11" s="81"/>
      <c r="C11" s="82"/>
      <c r="D11" s="3" t="s">
        <v>20</v>
      </c>
      <c r="E11" s="5">
        <f>EAA!D22</f>
        <v>4768543825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25654067</v>
      </c>
    </row>
    <row r="14" spans="2:5" ht="15" customHeight="1">
      <c r="B14" s="81"/>
      <c r="C14" s="82"/>
      <c r="D14" s="7" t="s">
        <v>23</v>
      </c>
      <c r="E14" s="2">
        <f>EAA!D26</f>
        <v>1822627010271</v>
      </c>
    </row>
    <row r="15" spans="2:5" ht="15">
      <c r="B15" s="81"/>
      <c r="C15" s="82"/>
      <c r="D15" s="4" t="s">
        <v>24</v>
      </c>
      <c r="E15" s="5">
        <f>EAA!D28</f>
        <v>1077355843643</v>
      </c>
    </row>
    <row r="16" spans="2:5" ht="15">
      <c r="B16" s="81"/>
      <c r="C16" s="82"/>
      <c r="D16" s="3" t="s">
        <v>25</v>
      </c>
      <c r="E16" s="5">
        <f>EAA!D29</f>
        <v>1686167731</v>
      </c>
    </row>
    <row r="17" spans="2:5" ht="15">
      <c r="B17" s="81"/>
      <c r="C17" s="82"/>
      <c r="D17" s="3" t="s">
        <v>26</v>
      </c>
      <c r="E17" s="5">
        <f>EAA!D30</f>
        <v>540171285554</v>
      </c>
    </row>
    <row r="18" spans="2:5" ht="15">
      <c r="B18" s="81"/>
      <c r="C18" s="82"/>
      <c r="D18" s="4" t="s">
        <v>27</v>
      </c>
      <c r="E18" s="5">
        <f>EAA!D31</f>
        <v>132611404914</v>
      </c>
    </row>
    <row r="19" spans="2:5" ht="15">
      <c r="B19" s="81"/>
      <c r="C19" s="82"/>
      <c r="D19" s="4" t="s">
        <v>28</v>
      </c>
      <c r="E19" s="5">
        <f>EAA!D32</f>
        <v>2600250113</v>
      </c>
    </row>
    <row r="20" spans="2:5" ht="15">
      <c r="B20" s="81"/>
      <c r="C20" s="82"/>
      <c r="D20" s="4" t="s">
        <v>29</v>
      </c>
      <c r="E20" s="5">
        <f>EAA!D33</f>
        <v>0</v>
      </c>
    </row>
    <row r="21" spans="2:5" ht="15">
      <c r="B21" s="81"/>
      <c r="C21" s="82"/>
      <c r="D21" s="4" t="s">
        <v>30</v>
      </c>
      <c r="E21" s="5">
        <f>EAA!D34</f>
        <v>55949661220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12252397096</v>
      </c>
    </row>
    <row r="24" spans="2:5" ht="15">
      <c r="B24" s="81"/>
      <c r="C24" s="82"/>
      <c r="D24" s="1" t="s">
        <v>33</v>
      </c>
      <c r="E24" s="2">
        <f>EAA!D38</f>
        <v>6344271164373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31252996885079</v>
      </c>
    </row>
    <row r="26" spans="2:5" ht="15">
      <c r="B26" s="81"/>
      <c r="C26" s="82"/>
      <c r="D26" s="4" t="s">
        <v>16</v>
      </c>
      <c r="E26" s="5">
        <f>EAA!E18</f>
        <v>14405854634325</v>
      </c>
    </row>
    <row r="27" spans="2:5" ht="15">
      <c r="B27" s="81"/>
      <c r="C27" s="82"/>
      <c r="D27" s="4" t="s">
        <v>17</v>
      </c>
      <c r="E27" s="5">
        <f>EAA!E19</f>
        <v>10390999283316</v>
      </c>
    </row>
    <row r="28" spans="2:5" ht="15">
      <c r="B28" s="81"/>
      <c r="C28" s="82"/>
      <c r="D28" s="3" t="s">
        <v>18</v>
      </c>
      <c r="E28" s="5">
        <f>EAA!E20</f>
        <v>6435738860369</v>
      </c>
    </row>
    <row r="29" spans="2:5" ht="15">
      <c r="B29" s="81"/>
      <c r="C29" s="82"/>
      <c r="D29" s="3" t="s">
        <v>19</v>
      </c>
      <c r="E29" s="5">
        <f>EAA!E21</f>
        <v>14061431273</v>
      </c>
    </row>
    <row r="30" spans="2:5" ht="15">
      <c r="B30" s="81"/>
      <c r="C30" s="82"/>
      <c r="D30" s="3" t="s">
        <v>20</v>
      </c>
      <c r="E30" s="5">
        <f>EAA!E22</f>
        <v>6342675796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3100868056134</v>
      </c>
    </row>
    <row r="34" spans="2:5" ht="15">
      <c r="B34" s="81"/>
      <c r="C34" s="82"/>
      <c r="D34" s="4" t="s">
        <v>24</v>
      </c>
      <c r="E34" s="5">
        <f>EAA!E28</f>
        <v>358536606728</v>
      </c>
    </row>
    <row r="35" spans="2:5" ht="15">
      <c r="B35" s="81"/>
      <c r="C35" s="82"/>
      <c r="D35" s="3" t="s">
        <v>25</v>
      </c>
      <c r="E35" s="5">
        <f>EAA!E29</f>
        <v>2781827410</v>
      </c>
    </row>
    <row r="36" spans="2:5" ht="15">
      <c r="B36" s="81"/>
      <c r="C36" s="82"/>
      <c r="D36" s="3" t="s">
        <v>26</v>
      </c>
      <c r="E36" s="5">
        <f>EAA!E30</f>
        <v>159110830615</v>
      </c>
    </row>
    <row r="37" spans="2:5" ht="15">
      <c r="B37" s="81"/>
      <c r="C37" s="82"/>
      <c r="D37" s="4" t="s">
        <v>27</v>
      </c>
      <c r="E37" s="5">
        <f>EAA!E31</f>
        <v>44423934135</v>
      </c>
    </row>
    <row r="38" spans="2:5" ht="15">
      <c r="B38" s="81"/>
      <c r="C38" s="82"/>
      <c r="D38" s="4" t="s">
        <v>28</v>
      </c>
      <c r="E38" s="5">
        <f>EAA!E32</f>
        <v>119059833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2534557732704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1338064709</v>
      </c>
    </row>
    <row r="43" spans="2:5" ht="15">
      <c r="B43" s="81"/>
      <c r="C43" s="82"/>
      <c r="D43" s="1" t="s">
        <v>33</v>
      </c>
      <c r="E43" s="2">
        <f>EAA!E38</f>
        <v>34353864941213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31075366125307</v>
      </c>
    </row>
    <row r="45" spans="2:5" ht="15">
      <c r="B45" s="81"/>
      <c r="C45" s="82"/>
      <c r="D45" s="4" t="s">
        <v>16</v>
      </c>
      <c r="E45" s="5">
        <f>EAA!F18</f>
        <v>14242186148411</v>
      </c>
    </row>
    <row r="46" spans="2:5" ht="15">
      <c r="B46" s="81"/>
      <c r="C46" s="82"/>
      <c r="D46" s="4" t="s">
        <v>17</v>
      </c>
      <c r="E46" s="5">
        <f>EAA!F19</f>
        <v>10379731947648</v>
      </c>
    </row>
    <row r="47" spans="2:5" ht="15">
      <c r="B47" s="81"/>
      <c r="C47" s="82"/>
      <c r="D47" s="3" t="s">
        <v>18</v>
      </c>
      <c r="E47" s="5">
        <f>EAA!F20</f>
        <v>6434067875715</v>
      </c>
    </row>
    <row r="48" spans="2:5" ht="15">
      <c r="B48" s="81"/>
      <c r="C48" s="82"/>
      <c r="D48" s="3" t="s">
        <v>19</v>
      </c>
      <c r="E48" s="5">
        <f>EAA!F21</f>
        <v>11902416094</v>
      </c>
    </row>
    <row r="49" spans="2:5" ht="15">
      <c r="B49" s="81"/>
      <c r="C49" s="82"/>
      <c r="D49" s="3" t="s">
        <v>20</v>
      </c>
      <c r="E49" s="5">
        <f>EAA!F22</f>
        <v>7477737439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2902481698187</v>
      </c>
    </row>
    <row r="53" spans="2:5" ht="15">
      <c r="B53" s="81"/>
      <c r="C53" s="82"/>
      <c r="D53" s="4" t="s">
        <v>24</v>
      </c>
      <c r="E53" s="5">
        <f>EAA!F28</f>
        <v>250246884035</v>
      </c>
    </row>
    <row r="54" spans="2:5" ht="15">
      <c r="B54" s="81"/>
      <c r="C54" s="82"/>
      <c r="D54" s="3" t="s">
        <v>25</v>
      </c>
      <c r="E54" s="5">
        <f>EAA!F29</f>
        <v>885379533</v>
      </c>
    </row>
    <row r="55" spans="2:5" ht="15">
      <c r="B55" s="81"/>
      <c r="C55" s="82"/>
      <c r="D55" s="3" t="s">
        <v>26</v>
      </c>
      <c r="E55" s="5">
        <f>EAA!F30</f>
        <v>89330787218</v>
      </c>
    </row>
    <row r="56" spans="2:5" ht="15">
      <c r="B56" s="81"/>
      <c r="C56" s="82"/>
      <c r="D56" s="4" t="s">
        <v>27</v>
      </c>
      <c r="E56" s="5">
        <f>EAA!F31</f>
        <v>29936494631</v>
      </c>
    </row>
    <row r="57" spans="2:5" ht="15">
      <c r="B57" s="81"/>
      <c r="C57" s="82"/>
      <c r="D57" s="4" t="s">
        <v>28</v>
      </c>
      <c r="E57" s="5">
        <f>EAA!F32</f>
        <v>28987217</v>
      </c>
    </row>
    <row r="58" spans="2:5" ht="15">
      <c r="B58" s="81"/>
      <c r="C58" s="82"/>
      <c r="D58" s="4" t="s">
        <v>29</v>
      </c>
      <c r="E58" s="5">
        <f>EAA!F33</f>
        <v>0</v>
      </c>
    </row>
    <row r="59" spans="2:5" ht="15">
      <c r="B59" s="81"/>
      <c r="C59" s="82"/>
      <c r="D59" s="4" t="s">
        <v>30</v>
      </c>
      <c r="E59" s="5">
        <f>EAA!F34</f>
        <v>2531017817614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1035347939</v>
      </c>
    </row>
    <row r="62" spans="2:5" ht="15">
      <c r="B62" s="81"/>
      <c r="C62" s="82"/>
      <c r="D62" s="1" t="s">
        <v>33</v>
      </c>
      <c r="E62" s="2">
        <f>EAA!F38</f>
        <v>33977847823494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4699274913874</v>
      </c>
    </row>
    <row r="64" spans="2:5" ht="15">
      <c r="B64" s="84"/>
      <c r="C64" s="82"/>
      <c r="D64" s="4" t="s">
        <v>16</v>
      </c>
      <c r="E64" s="5">
        <f>EAA!G18</f>
        <v>336898713598</v>
      </c>
    </row>
    <row r="65" spans="2:5" ht="15">
      <c r="B65" s="84"/>
      <c r="C65" s="82"/>
      <c r="D65" s="4" t="s">
        <v>17</v>
      </c>
      <c r="E65" s="5">
        <f>EAA!G19</f>
        <v>4336512944261</v>
      </c>
    </row>
    <row r="66" spans="2:5" ht="15">
      <c r="B66" s="84"/>
      <c r="C66" s="82"/>
      <c r="D66" s="3" t="s">
        <v>18</v>
      </c>
      <c r="E66" s="5">
        <f>EAA!G20</f>
        <v>14867142098</v>
      </c>
    </row>
    <row r="67" spans="2:5" ht="15">
      <c r="B67" s="84"/>
      <c r="C67" s="82"/>
      <c r="D67" s="3" t="s">
        <v>19</v>
      </c>
      <c r="E67" s="5">
        <f>EAA!G21</f>
        <v>7336977668</v>
      </c>
    </row>
    <row r="68" spans="2:5" ht="15">
      <c r="B68" s="84"/>
      <c r="C68" s="82"/>
      <c r="D68" s="3" t="s">
        <v>20</v>
      </c>
      <c r="E68" s="5">
        <f>EAA!G22</f>
        <v>3633482182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25654067</v>
      </c>
    </row>
    <row r="71" spans="2:5" ht="15">
      <c r="B71" s="84"/>
      <c r="C71" s="82"/>
      <c r="D71" s="7" t="s">
        <v>23</v>
      </c>
      <c r="E71" s="2">
        <f>EAA!G26</f>
        <v>2021013368218</v>
      </c>
    </row>
    <row r="72" spans="2:5" ht="15">
      <c r="B72" s="84"/>
      <c r="C72" s="82"/>
      <c r="D72" s="4" t="s">
        <v>24</v>
      </c>
      <c r="E72" s="5">
        <f>EAA!G28</f>
        <v>1185645566336</v>
      </c>
    </row>
    <row r="73" spans="2:5" ht="15">
      <c r="B73" s="84"/>
      <c r="C73" s="82"/>
      <c r="D73" s="3" t="s">
        <v>25</v>
      </c>
      <c r="E73" s="5">
        <f>EAA!G29</f>
        <v>3582615608</v>
      </c>
    </row>
    <row r="74" spans="2:5" ht="15">
      <c r="B74" s="84"/>
      <c r="C74" s="82"/>
      <c r="D74" s="3" t="s">
        <v>26</v>
      </c>
      <c r="E74" s="5">
        <f>EAA!G30</f>
        <v>609951328951</v>
      </c>
    </row>
    <row r="75" spans="2:5" ht="15">
      <c r="B75" s="84"/>
      <c r="C75" s="82"/>
      <c r="D75" s="4" t="s">
        <v>27</v>
      </c>
      <c r="E75" s="5">
        <f>EAA!G31</f>
        <v>147098844418</v>
      </c>
    </row>
    <row r="76" spans="2:5" ht="15">
      <c r="B76" s="84"/>
      <c r="C76" s="82"/>
      <c r="D76" s="4" t="s">
        <v>28</v>
      </c>
      <c r="E76" s="5">
        <f>EAA!G32</f>
        <v>2690322729</v>
      </c>
    </row>
    <row r="77" spans="2:5" ht="15">
      <c r="B77" s="84"/>
      <c r="C77" s="82"/>
      <c r="D77" s="4" t="s">
        <v>29</v>
      </c>
      <c r="E77" s="5">
        <f>EAA!G33</f>
        <v>0</v>
      </c>
    </row>
    <row r="78" spans="2:5" ht="15">
      <c r="B78" s="84"/>
      <c r="C78" s="82"/>
      <c r="D78" s="4" t="s">
        <v>30</v>
      </c>
      <c r="E78" s="5">
        <f>EAA!G34</f>
        <v>59489576310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12555113866</v>
      </c>
    </row>
    <row r="81" spans="2:5" ht="15">
      <c r="B81" s="84"/>
      <c r="C81" s="82"/>
      <c r="D81" s="1" t="s">
        <v>33</v>
      </c>
      <c r="E81" s="2">
        <f>EAA!G38</f>
        <v>6720288282092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177630759772</v>
      </c>
    </row>
    <row r="83" spans="2:5" ht="15">
      <c r="B83" s="84"/>
      <c r="C83" s="82"/>
      <c r="D83" s="4" t="s">
        <v>16</v>
      </c>
      <c r="E83" s="5">
        <f>EAA!H18</f>
        <v>163668485914</v>
      </c>
    </row>
    <row r="84" spans="2:5" ht="15">
      <c r="B84" s="84"/>
      <c r="C84" s="82"/>
      <c r="D84" s="4" t="s">
        <v>17</v>
      </c>
      <c r="E84" s="5">
        <f>EAA!H19</f>
        <v>11267335668</v>
      </c>
    </row>
    <row r="85" spans="2:5" ht="15">
      <c r="B85" s="84"/>
      <c r="C85" s="82"/>
      <c r="D85" s="3" t="s">
        <v>18</v>
      </c>
      <c r="E85" s="5">
        <f>EAA!H20</f>
        <v>1670984654</v>
      </c>
    </row>
    <row r="86" spans="2:5" ht="15">
      <c r="B86" s="84"/>
      <c r="C86" s="82"/>
      <c r="D86" s="3" t="s">
        <v>19</v>
      </c>
      <c r="E86" s="5">
        <f>EAA!H21</f>
        <v>2159015179</v>
      </c>
    </row>
    <row r="87" spans="2:5" ht="15">
      <c r="B87" s="84"/>
      <c r="C87" s="82"/>
      <c r="D87" s="3" t="s">
        <v>20</v>
      </c>
      <c r="E87" s="5">
        <f>EAA!H22</f>
        <v>-1135061643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198386357947</v>
      </c>
    </row>
    <row r="91" spans="2:5" ht="15">
      <c r="B91" s="84"/>
      <c r="C91" s="82"/>
      <c r="D91" s="4" t="s">
        <v>24</v>
      </c>
      <c r="E91" s="5">
        <f>EAA!H28</f>
        <v>108289722693</v>
      </c>
    </row>
    <row r="92" spans="2:5" ht="15">
      <c r="B92" s="84"/>
      <c r="C92" s="82"/>
      <c r="D92" s="3" t="s">
        <v>25</v>
      </c>
      <c r="E92" s="5">
        <f>EAA!H29</f>
        <v>1896447877</v>
      </c>
    </row>
    <row r="93" spans="2:5" ht="15">
      <c r="B93" s="84"/>
      <c r="C93" s="82"/>
      <c r="D93" s="3" t="s">
        <v>26</v>
      </c>
      <c r="E93" s="5">
        <f>EAA!H30</f>
        <v>69780043397</v>
      </c>
    </row>
    <row r="94" spans="2:5" ht="15">
      <c r="B94" s="84"/>
      <c r="C94" s="82"/>
      <c r="D94" s="4" t="s">
        <v>27</v>
      </c>
      <c r="E94" s="5">
        <f>EAA!H31</f>
        <v>14487439504</v>
      </c>
    </row>
    <row r="95" spans="2:5" ht="15">
      <c r="B95" s="84"/>
      <c r="C95" s="82"/>
      <c r="D95" s="4" t="s">
        <v>28</v>
      </c>
      <c r="E95" s="5">
        <f>EAA!H32</f>
        <v>90072616</v>
      </c>
    </row>
    <row r="96" spans="2:5" ht="15">
      <c r="B96" s="84"/>
      <c r="C96" s="82"/>
      <c r="D96" s="4" t="s">
        <v>29</v>
      </c>
      <c r="E96" s="5">
        <f>EAA!H33</f>
        <v>0</v>
      </c>
    </row>
    <row r="97" spans="2:5" ht="15">
      <c r="B97" s="84"/>
      <c r="C97" s="82"/>
      <c r="D97" s="4" t="s">
        <v>30</v>
      </c>
      <c r="E97" s="5">
        <f>EAA!H34</f>
        <v>3539915090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302716770</v>
      </c>
    </row>
    <row r="100" spans="3:5" ht="15">
      <c r="C100" s="82"/>
      <c r="D100" s="1" t="s">
        <v>33</v>
      </c>
      <c r="E100" s="2">
        <f>EAA!H38</f>
        <v>376017117719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2014-03-28T22:43:26Z</cp:lastPrinted>
  <dcterms:created xsi:type="dcterms:W3CDTF">2014-01-27T18:04:15Z</dcterms:created>
  <dcterms:modified xsi:type="dcterms:W3CDTF">2014-04-03T00:55:31Z</dcterms:modified>
  <cp:category/>
  <cp:version/>
  <cp:contentType/>
  <cp:contentStatus/>
</cp:coreProperties>
</file>